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015" activeTab="0"/>
  </bookViews>
  <sheets>
    <sheet name="Sheet1" sheetId="1" r:id="rId1"/>
    <sheet name="201PL97" sheetId="2" r:id="rId2"/>
    <sheet name="3PL04" sheetId="3" r:id="rId3"/>
    <sheet name="RAP III 27-1" sheetId="4" r:id="rId4"/>
    <sheet name="2PL04" sheetId="5" r:id="rId5"/>
    <sheet name="24PL02" sheetId="6" r:id="rId6"/>
    <sheet name="25PL02" sheetId="7" r:id="rId7"/>
    <sheet name="26PL02" sheetId="8" r:id="rId8"/>
    <sheet name="29PL02" sheetId="9" r:id="rId9"/>
    <sheet name="41MH03" sheetId="10" r:id="rId10"/>
    <sheet name="5CS06" sheetId="11" r:id="rId11"/>
    <sheet name="7CS06" sheetId="12" r:id="rId12"/>
    <sheet name="17PL02" sheetId="13" r:id="rId13"/>
    <sheet name="22CS07" sheetId="14" r:id="rId14"/>
    <sheet name="26CS07" sheetId="15" r:id="rId15"/>
  </sheets>
  <definedNames/>
  <calcPr fullCalcOnLoad="1"/>
</workbook>
</file>

<file path=xl/sharedStrings.xml><?xml version="1.0" encoding="utf-8"?>
<sst xmlns="http://schemas.openxmlformats.org/spreadsheetml/2006/main" count="1107" uniqueCount="202">
  <si>
    <t xml:space="preserve"> </t>
  </si>
  <si>
    <t xml:space="preserve">            Total Ratios</t>
  </si>
  <si>
    <t xml:space="preserve">            Radiogenic Ratios</t>
  </si>
  <si>
    <t>Age (Ma)</t>
  </si>
  <si>
    <t>Grain.</t>
  </si>
  <si>
    <t>U</t>
  </si>
  <si>
    <t>Th</t>
  </si>
  <si>
    <t>Th/U</t>
  </si>
  <si>
    <t>Pb*</t>
  </si>
  <si>
    <r>
      <t>204</t>
    </r>
    <r>
      <rPr>
        <sz val="10"/>
        <rFont val="Arial"/>
        <family val="0"/>
      </rPr>
      <t>Pb/</t>
    </r>
  </si>
  <si>
    <r>
      <t>f</t>
    </r>
    <r>
      <rPr>
        <vertAlign val="subscript"/>
        <sz val="10"/>
        <rFont val="Arial"/>
        <family val="0"/>
      </rPr>
      <t>206</t>
    </r>
  </si>
  <si>
    <r>
      <t>238</t>
    </r>
    <r>
      <rPr>
        <sz val="10"/>
        <rFont val="Arial"/>
        <family val="0"/>
      </rPr>
      <t>U/</t>
    </r>
  </si>
  <si>
    <r>
      <t>207</t>
    </r>
    <r>
      <rPr>
        <sz val="10"/>
        <rFont val="Arial"/>
        <family val="0"/>
      </rPr>
      <t>Pb/</t>
    </r>
  </si>
  <si>
    <r>
      <t>206</t>
    </r>
    <r>
      <rPr>
        <sz val="10"/>
        <rFont val="Arial"/>
        <family val="0"/>
      </rPr>
      <t>Pb/</t>
    </r>
  </si>
  <si>
    <t>%</t>
  </si>
  <si>
    <t>spot</t>
  </si>
  <si>
    <t>(ppm)</t>
  </si>
  <si>
    <r>
      <t>206</t>
    </r>
    <r>
      <rPr>
        <sz val="10"/>
        <rFont val="Arial"/>
        <family val="0"/>
      </rPr>
      <t>Pb</t>
    </r>
  </si>
  <si>
    <t>±</t>
  </si>
  <si>
    <r>
      <t>238</t>
    </r>
    <r>
      <rPr>
        <sz val="10"/>
        <rFont val="Arial"/>
        <family val="0"/>
      </rPr>
      <t>U</t>
    </r>
  </si>
  <si>
    <r>
      <t>235</t>
    </r>
    <r>
      <rPr>
        <sz val="10"/>
        <rFont val="Arial"/>
        <family val="0"/>
      </rPr>
      <t>U</t>
    </r>
  </si>
  <si>
    <t>r</t>
  </si>
  <si>
    <t>Disc</t>
  </si>
  <si>
    <t>&lt;0.01</t>
  </si>
  <si>
    <t xml:space="preserve"> -</t>
  </si>
  <si>
    <t>Notes :</t>
  </si>
  <si>
    <r>
      <t xml:space="preserve">1.  Uncertainties given at the one </t>
    </r>
    <r>
      <rPr>
        <sz val="9"/>
        <rFont val="Symbol"/>
        <family val="0"/>
      </rPr>
      <t>s</t>
    </r>
    <r>
      <rPr>
        <sz val="9"/>
        <rFont val="Arial"/>
        <family val="0"/>
      </rPr>
      <t xml:space="preserve"> level.</t>
    </r>
  </si>
  <si>
    <t>2. Error in FC1 Reference zircon calibration was 0.82% for the analytical session.</t>
  </si>
  <si>
    <r>
      <t xml:space="preserve"> ( not included in above errors but required when comparing </t>
    </r>
    <r>
      <rPr>
        <vertAlign val="superscript"/>
        <sz val="9"/>
        <rFont val="Arial"/>
        <family val="0"/>
      </rPr>
      <t>206</t>
    </r>
    <r>
      <rPr>
        <sz val="9"/>
        <rFont val="Arial"/>
        <family val="0"/>
      </rPr>
      <t>Pb/</t>
    </r>
    <r>
      <rPr>
        <vertAlign val="superscript"/>
        <sz val="9"/>
        <rFont val="Arial"/>
        <family val="0"/>
      </rPr>
      <t>238</t>
    </r>
    <r>
      <rPr>
        <sz val="9"/>
        <rFont val="Arial"/>
        <family val="0"/>
      </rPr>
      <t>U data from different mounts).</t>
    </r>
  </si>
  <si>
    <r>
      <t>3.  f</t>
    </r>
    <r>
      <rPr>
        <vertAlign val="subscript"/>
        <sz val="9"/>
        <rFont val="Arial"/>
        <family val="0"/>
      </rPr>
      <t>206</t>
    </r>
    <r>
      <rPr>
        <sz val="9"/>
        <rFont val="Arial"/>
        <family val="0"/>
      </rPr>
      <t xml:space="preserve"> % denotes the percentage of </t>
    </r>
    <r>
      <rPr>
        <vertAlign val="superscript"/>
        <sz val="9"/>
        <rFont val="Arial"/>
        <family val="0"/>
      </rPr>
      <t>206</t>
    </r>
    <r>
      <rPr>
        <sz val="9"/>
        <rFont val="Arial"/>
        <family val="0"/>
      </rPr>
      <t>Pb that is common Pb.</t>
    </r>
  </si>
  <si>
    <r>
      <t xml:space="preserve">4.  For areas older than ~800 Ma correction for common Pb made using the measured </t>
    </r>
    <r>
      <rPr>
        <vertAlign val="superscript"/>
        <sz val="9"/>
        <rFont val="Arial"/>
        <family val="0"/>
      </rPr>
      <t>204</t>
    </r>
    <r>
      <rPr>
        <sz val="9"/>
        <rFont val="Arial"/>
        <family val="0"/>
      </rPr>
      <t>Pb/</t>
    </r>
    <r>
      <rPr>
        <vertAlign val="superscript"/>
        <sz val="9"/>
        <rFont val="Arial"/>
        <family val="0"/>
      </rPr>
      <t>206</t>
    </r>
    <r>
      <rPr>
        <sz val="9"/>
        <rFont val="Arial"/>
        <family val="0"/>
      </rPr>
      <t>Pb ratio.</t>
    </r>
  </si>
  <si>
    <r>
      <t xml:space="preserve">5.  For areas younger than ~800 Ma correction for common Pb made using the measured </t>
    </r>
    <r>
      <rPr>
        <vertAlign val="superscript"/>
        <sz val="9"/>
        <rFont val="Arial"/>
        <family val="0"/>
      </rPr>
      <t>238</t>
    </r>
    <r>
      <rPr>
        <sz val="9"/>
        <rFont val="Arial"/>
        <family val="0"/>
      </rPr>
      <t>U/</t>
    </r>
    <r>
      <rPr>
        <vertAlign val="superscript"/>
        <sz val="9"/>
        <rFont val="Arial"/>
        <family val="0"/>
      </rPr>
      <t>206</t>
    </r>
    <r>
      <rPr>
        <sz val="9"/>
        <rFont val="Arial"/>
        <family val="0"/>
      </rPr>
      <t xml:space="preserve">Pb  and </t>
    </r>
    <r>
      <rPr>
        <vertAlign val="superscript"/>
        <sz val="9"/>
        <rFont val="Arial"/>
        <family val="0"/>
      </rPr>
      <t>207</t>
    </r>
    <r>
      <rPr>
        <sz val="9"/>
        <rFont val="Arial"/>
        <family val="0"/>
      </rPr>
      <t>Pb/</t>
    </r>
    <r>
      <rPr>
        <vertAlign val="superscript"/>
        <sz val="9"/>
        <rFont val="Arial"/>
        <family val="0"/>
      </rPr>
      <t>206</t>
    </r>
    <r>
      <rPr>
        <sz val="9"/>
        <rFont val="Arial"/>
        <family val="0"/>
      </rPr>
      <t xml:space="preserve">Pb ratios </t>
    </r>
  </si>
  <si>
    <t xml:space="preserve"> following Tera and Wasserburg (1972) as outlined in Williams (1998).</t>
  </si>
  <si>
    <t>6.  For % Disc, 0% denotes a concordant analysis.</t>
  </si>
  <si>
    <t>Summary of SHRIMP U-Pb zircon results for sample 3PL04.</t>
  </si>
  <si>
    <r>
      <t>206</t>
    </r>
    <r>
      <rPr>
        <sz val="10"/>
        <rFont val="Arial"/>
        <family val="0"/>
      </rPr>
      <t>Pb*</t>
    </r>
  </si>
  <si>
    <t>2. Error in FC1 reference zircon calibration was 0.25% for the analytical session.</t>
  </si>
  <si>
    <t>Summary of SHRIMP U-Pb zircon results for sample RAP III 27-1.</t>
  </si>
  <si>
    <t xml:space="preserve"> Summary of SHRIMP U-Pb zircon results for sample 2PL04.</t>
  </si>
  <si>
    <r>
      <t xml:space="preserve">Table </t>
    </r>
    <r>
      <rPr>
        <i/>
        <sz val="12"/>
        <rFont val="Arial"/>
        <family val="0"/>
      </rPr>
      <t>xyz</t>
    </r>
    <r>
      <rPr>
        <sz val="12"/>
        <rFont val="Arial"/>
        <family val="0"/>
      </rPr>
      <t>. Summary of SHRIMP U-Pb zircon results for sample 24PL02.</t>
    </r>
  </si>
  <si>
    <t>2. Error in FC1 Reference zircon calibration was 0.98% &amp; 0.67% for the two analytical sessions.</t>
  </si>
  <si>
    <t xml:space="preserve"> ( not included in above errors but required when comparing data from different mounts).</t>
  </si>
  <si>
    <t>Summary of SHRIMP U-Pb zircon results for sample 25PL02.</t>
  </si>
  <si>
    <t>2. Error in FC1 Reference zircon calibration was 0.98% for the analytical session.</t>
  </si>
  <si>
    <t>Summary of SHRIMP U-Pb zircon results for sample 26PL02.</t>
  </si>
  <si>
    <t>2. Error in FC1 reference zircon calibration was 0.36% for the analytical session.</t>
  </si>
  <si>
    <t>Summary of SHRIMP U-Pb zircon results for sample 29PL02.</t>
  </si>
  <si>
    <t>2. Error in FC1 Reference zircon calibration was 0.32% &amp; 0.87% for the two analytical sessions.</t>
  </si>
  <si>
    <t>Summary of SHRIMP U-Pb zircon results for sample 41MH03.</t>
  </si>
  <si>
    <t>2. Error in Temora reference zircon calibration was 1.09% for the analytical session.</t>
  </si>
  <si>
    <r>
      <t xml:space="preserve">4.  Correction for common Pb made using the measured </t>
    </r>
    <r>
      <rPr>
        <vertAlign val="superscript"/>
        <sz val="9"/>
        <rFont val="Arial"/>
        <family val="0"/>
      </rPr>
      <t>238</t>
    </r>
    <r>
      <rPr>
        <sz val="9"/>
        <rFont val="Arial"/>
        <family val="0"/>
      </rPr>
      <t>U/</t>
    </r>
    <r>
      <rPr>
        <vertAlign val="superscript"/>
        <sz val="9"/>
        <rFont val="Arial"/>
        <family val="0"/>
      </rPr>
      <t>206</t>
    </r>
    <r>
      <rPr>
        <sz val="9"/>
        <rFont val="Arial"/>
        <family val="0"/>
      </rPr>
      <t xml:space="preserve">Pb  and </t>
    </r>
    <r>
      <rPr>
        <vertAlign val="superscript"/>
        <sz val="9"/>
        <rFont val="Arial"/>
        <family val="0"/>
      </rPr>
      <t>207</t>
    </r>
    <r>
      <rPr>
        <sz val="9"/>
        <rFont val="Arial"/>
        <family val="0"/>
      </rPr>
      <t>Pb/</t>
    </r>
    <r>
      <rPr>
        <vertAlign val="superscript"/>
        <sz val="9"/>
        <rFont val="Arial"/>
        <family val="0"/>
      </rPr>
      <t>206</t>
    </r>
    <r>
      <rPr>
        <sz val="9"/>
        <rFont val="Arial"/>
        <family val="0"/>
      </rPr>
      <t xml:space="preserve">Pb ratios </t>
    </r>
  </si>
  <si>
    <t>Summary of SHRIMP U-Pb zircon results for sample 5CS06.</t>
  </si>
  <si>
    <t>2. Error in Temora reference zircon calibration was 1.01% for the analytical session.</t>
  </si>
  <si>
    <t>Summary of SHRIMP U-Pb zircon results for sample 7CS06.</t>
  </si>
  <si>
    <t>2. Error in FC1 Reference zircon calibration was 0.40% for the analytical session.</t>
  </si>
  <si>
    <t>Summary of SHRIMP U-Pb zircon results for sample 17PL03.</t>
  </si>
  <si>
    <r>
      <t>206</t>
    </r>
    <r>
      <rPr>
        <sz val="9"/>
        <rFont val="Arial"/>
        <family val="0"/>
      </rPr>
      <t>Pb*</t>
    </r>
  </si>
  <si>
    <r>
      <t>204</t>
    </r>
    <r>
      <rPr>
        <sz val="9"/>
        <rFont val="Arial"/>
        <family val="0"/>
      </rPr>
      <t>Pb/</t>
    </r>
  </si>
  <si>
    <r>
      <t>f</t>
    </r>
    <r>
      <rPr>
        <vertAlign val="subscript"/>
        <sz val="9"/>
        <rFont val="Arial"/>
        <family val="0"/>
      </rPr>
      <t>206</t>
    </r>
  </si>
  <si>
    <r>
      <t>238</t>
    </r>
    <r>
      <rPr>
        <sz val="9"/>
        <rFont val="Arial"/>
        <family val="0"/>
      </rPr>
      <t>U/</t>
    </r>
  </si>
  <si>
    <r>
      <t>207</t>
    </r>
    <r>
      <rPr>
        <sz val="9"/>
        <rFont val="Arial"/>
        <family val="0"/>
      </rPr>
      <t>Pb/</t>
    </r>
  </si>
  <si>
    <r>
      <t>206</t>
    </r>
    <r>
      <rPr>
        <sz val="9"/>
        <rFont val="Arial"/>
        <family val="0"/>
      </rPr>
      <t>Pb/</t>
    </r>
  </si>
  <si>
    <r>
      <t>206</t>
    </r>
    <r>
      <rPr>
        <sz val="9"/>
        <rFont val="Arial"/>
        <family val="0"/>
      </rPr>
      <t>Pb</t>
    </r>
  </si>
  <si>
    <r>
      <t>238</t>
    </r>
    <r>
      <rPr>
        <sz val="9"/>
        <rFont val="Arial"/>
        <family val="0"/>
      </rPr>
      <t>U</t>
    </r>
  </si>
  <si>
    <r>
      <t>235</t>
    </r>
    <r>
      <rPr>
        <sz val="9"/>
        <rFont val="Arial"/>
        <family val="0"/>
      </rPr>
      <t>U</t>
    </r>
  </si>
  <si>
    <t>2. Error in Temora reference zircon calibration was 0.87% for the analytical session.</t>
  </si>
  <si>
    <t>Summary of SHRIMP U-Pb zircon results for sample 22CS07.</t>
  </si>
  <si>
    <t>2. Error in Temora reference zircon calibration was 0.59% &amp; 0.87% for the two analytical sessions.</t>
  </si>
  <si>
    <t>Summary of SHRIMP U-Pb zircon results for sample 26CS07.</t>
  </si>
  <si>
    <t>Ages (in Ma)</t>
  </si>
  <si>
    <r>
      <t>204</t>
    </r>
    <r>
      <rPr>
        <b/>
        <sz val="9"/>
        <rFont val="Palatino"/>
        <family val="0"/>
      </rPr>
      <t>Pb/</t>
    </r>
  </si>
  <si>
    <r>
      <t>f</t>
    </r>
    <r>
      <rPr>
        <b/>
        <vertAlign val="subscript"/>
        <sz val="9"/>
        <rFont val="Palatino"/>
        <family val="0"/>
      </rPr>
      <t>206</t>
    </r>
  </si>
  <si>
    <r>
      <t>206</t>
    </r>
    <r>
      <rPr>
        <b/>
        <sz val="9"/>
        <rFont val="Palatino"/>
        <family val="0"/>
      </rPr>
      <t>Pb/</t>
    </r>
  </si>
  <si>
    <r>
      <t>207</t>
    </r>
    <r>
      <rPr>
        <b/>
        <sz val="9"/>
        <rFont val="Palatino"/>
        <family val="0"/>
      </rPr>
      <t>Pb/</t>
    </r>
  </si>
  <si>
    <t>Conc.</t>
  </si>
  <si>
    <r>
      <t>206</t>
    </r>
    <r>
      <rPr>
        <b/>
        <sz val="9"/>
        <rFont val="Palatino"/>
        <family val="0"/>
      </rPr>
      <t>Pb</t>
    </r>
  </si>
  <si>
    <r>
      <t>238</t>
    </r>
    <r>
      <rPr>
        <b/>
        <sz val="9"/>
        <rFont val="Palatino"/>
        <family val="0"/>
      </rPr>
      <t>U</t>
    </r>
  </si>
  <si>
    <r>
      <t>235</t>
    </r>
    <r>
      <rPr>
        <b/>
        <sz val="9"/>
        <rFont val="Palatino"/>
        <family val="0"/>
      </rPr>
      <t>U</t>
    </r>
  </si>
  <si>
    <r>
      <t xml:space="preserve">1.  Uncertainties given at the one </t>
    </r>
    <r>
      <rPr>
        <sz val="10"/>
        <rFont val="Symbol"/>
        <family val="0"/>
      </rPr>
      <t>s</t>
    </r>
    <r>
      <rPr>
        <sz val="10"/>
        <rFont val="Palatino"/>
        <family val="0"/>
      </rPr>
      <t xml:space="preserve"> level.</t>
    </r>
  </si>
  <si>
    <r>
      <t>2.  f</t>
    </r>
    <r>
      <rPr>
        <vertAlign val="subscript"/>
        <sz val="10"/>
        <rFont val="Palatino"/>
        <family val="0"/>
      </rPr>
      <t>206</t>
    </r>
    <r>
      <rPr>
        <sz val="10"/>
        <rFont val="Palatino"/>
        <family val="0"/>
      </rPr>
      <t xml:space="preserve"> % denotes the percentage of </t>
    </r>
    <r>
      <rPr>
        <vertAlign val="superscript"/>
        <sz val="10"/>
        <rFont val="Palatino"/>
        <family val="0"/>
      </rPr>
      <t>206</t>
    </r>
    <r>
      <rPr>
        <sz val="10"/>
        <rFont val="Palatino"/>
        <family val="0"/>
      </rPr>
      <t>Pb that is common Pb.</t>
    </r>
  </si>
  <si>
    <r>
      <t xml:space="preserve">3.  For areas &gt;800 Ma, correction for common Pb made using the measured </t>
    </r>
    <r>
      <rPr>
        <vertAlign val="superscript"/>
        <sz val="10"/>
        <rFont val="Palatino"/>
        <family val="0"/>
      </rPr>
      <t>204</t>
    </r>
    <r>
      <rPr>
        <sz val="10"/>
        <rFont val="Palatino"/>
        <family val="0"/>
      </rPr>
      <t>Pb/</t>
    </r>
    <r>
      <rPr>
        <vertAlign val="superscript"/>
        <sz val="10"/>
        <rFont val="Palatino"/>
        <family val="0"/>
      </rPr>
      <t>206</t>
    </r>
    <r>
      <rPr>
        <sz val="10"/>
        <rFont val="Palatino"/>
        <family val="0"/>
      </rPr>
      <t>Pb ratio.</t>
    </r>
  </si>
  <si>
    <r>
      <t xml:space="preserve">4.  For areas &lt;800 Ma, correction for common Pb made using the measured </t>
    </r>
    <r>
      <rPr>
        <vertAlign val="superscript"/>
        <sz val="10"/>
        <rFont val="Palatino"/>
        <family val="0"/>
      </rPr>
      <t>238</t>
    </r>
    <r>
      <rPr>
        <sz val="10"/>
        <rFont val="Palatino"/>
        <family val="0"/>
      </rPr>
      <t>U/</t>
    </r>
    <r>
      <rPr>
        <vertAlign val="superscript"/>
        <sz val="10"/>
        <rFont val="Palatino"/>
        <family val="0"/>
      </rPr>
      <t>206</t>
    </r>
    <r>
      <rPr>
        <sz val="10"/>
        <rFont val="Palatino"/>
        <family val="0"/>
      </rPr>
      <t xml:space="preserve">Pb and </t>
    </r>
    <r>
      <rPr>
        <vertAlign val="superscript"/>
        <sz val="10"/>
        <rFont val="Palatino"/>
        <family val="0"/>
      </rPr>
      <t>207</t>
    </r>
    <r>
      <rPr>
        <sz val="10"/>
        <rFont val="Palatino"/>
        <family val="0"/>
      </rPr>
      <t>Pb/</t>
    </r>
    <r>
      <rPr>
        <vertAlign val="superscript"/>
        <sz val="10"/>
        <rFont val="Palatino"/>
        <family val="0"/>
      </rPr>
      <t>206</t>
    </r>
    <r>
      <rPr>
        <sz val="10"/>
        <rFont val="Palatino"/>
        <family val="0"/>
      </rPr>
      <t>Pb</t>
    </r>
  </si>
  <si>
    <r>
      <t xml:space="preserve"> following Tera and Wasserburg (1972) as outlined in Compston </t>
    </r>
    <r>
      <rPr>
        <i/>
        <sz val="10"/>
        <rFont val="Palatino"/>
        <family val="0"/>
      </rPr>
      <t>et al</t>
    </r>
    <r>
      <rPr>
        <sz val="10"/>
        <rFont val="Palatino"/>
        <family val="0"/>
      </rPr>
      <t>. (1992).</t>
    </r>
  </si>
  <si>
    <t>5.  For % Conc., 100% denotes a concordant analysis.</t>
  </si>
  <si>
    <t>Summary of SHRIMP U-Pb zircon results for sample 201PL97.</t>
  </si>
  <si>
    <t>Table 1:  East-central Idaho and southwest Montana detrital zircon samples with locations.</t>
  </si>
  <si>
    <t>Name</t>
  </si>
  <si>
    <t>Unit</t>
  </si>
  <si>
    <t>Location</t>
  </si>
  <si>
    <t>Age</t>
  </si>
  <si>
    <t>Age Source</t>
  </si>
  <si>
    <t>Youngest Detrital</t>
  </si>
  <si>
    <t>Description</t>
  </si>
  <si>
    <t>UTM Zone</t>
  </si>
  <si>
    <t>Easting</t>
  </si>
  <si>
    <t>Northing</t>
  </si>
  <si>
    <t>Sample Number</t>
  </si>
  <si>
    <t>Data Source</t>
  </si>
  <si>
    <t>BW</t>
  </si>
  <si>
    <t>Modern Alluvium</t>
  </si>
  <si>
    <t>Big Wood     River, ID</t>
  </si>
  <si>
    <t>Modern</t>
  </si>
  <si>
    <t>N/A</t>
  </si>
  <si>
    <t>45.5 ± 1.1</t>
  </si>
  <si>
    <t>medium lithic feldspathic sand</t>
  </si>
  <si>
    <t>201PL97</t>
  </si>
  <si>
    <t>1,2</t>
  </si>
  <si>
    <t>MC</t>
  </si>
  <si>
    <t>Mussigbrod Creek, MT</t>
  </si>
  <si>
    <t>50.9 ± 1.1</t>
  </si>
  <si>
    <t>medium-coarse 2-mica     feldspathic sand</t>
  </si>
  <si>
    <t>3PL04</t>
  </si>
  <si>
    <t>CP1</t>
  </si>
  <si>
    <t>Cabbage Patch beds</t>
  </si>
  <si>
    <t>Flint Creek basin, MT</t>
  </si>
  <si>
    <t>late Oligocene (Arikareean,&lt;29.5 Ma)</t>
  </si>
  <si>
    <t>Portner (2005);     Nichols et al.  (2001)</t>
  </si>
  <si>
    <t>72.5 ± 1.4</t>
  </si>
  <si>
    <t>medium-coarse 2-mica feldspathic sandstone</t>
  </si>
  <si>
    <t>RAPIII27.1</t>
  </si>
  <si>
    <t>CP2</t>
  </si>
  <si>
    <t>Divide, MT</t>
  </si>
  <si>
    <t>Oligocene (Arikareean)</t>
  </si>
  <si>
    <t>Fields et al. (1985)</t>
  </si>
  <si>
    <t>60.6 ± 0.8</t>
  </si>
  <si>
    <t>2PL04</t>
  </si>
  <si>
    <t>ML1</t>
  </si>
  <si>
    <t>Medicine Lodge beds</t>
  </si>
  <si>
    <t>Mill Point, MT</t>
  </si>
  <si>
    <t>late Oligocene (Arikareean, &gt;28 Ma)</t>
  </si>
  <si>
    <t>Nichols et al. (2001);    Janecke et al. (2005)</t>
  </si>
  <si>
    <t>*32.1 ± 0.6</t>
  </si>
  <si>
    <t>fine-coarse volcanic-lithic sandstone</t>
  </si>
  <si>
    <t>24PL02</t>
  </si>
  <si>
    <t>ML2</t>
  </si>
  <si>
    <t>Bannock State Park, MT</t>
  </si>
  <si>
    <t xml:space="preserve">late Eocene-early Miocene (&lt;24 Ma?) </t>
  </si>
  <si>
    <t>Janecke et al. (2005)</t>
  </si>
  <si>
    <t>*24.2 ± 0.6</t>
  </si>
  <si>
    <t>25PL02</t>
  </si>
  <si>
    <t>ML3</t>
  </si>
  <si>
    <t>Bannock Road, MT</t>
  </si>
  <si>
    <t>Oligocene (Arikareean,&gt;28 Ma)</t>
  </si>
  <si>
    <r>
      <t>*</t>
    </r>
    <r>
      <rPr>
        <sz val="8"/>
        <rFont val="Arial"/>
        <family val="2"/>
      </rPr>
      <t>34.7 ± 0.7</t>
    </r>
  </si>
  <si>
    <t>medium 2-mica feldspathic sandstone</t>
  </si>
  <si>
    <t>26PL02</t>
  </si>
  <si>
    <t>ML4</t>
  </si>
  <si>
    <t>Bachelor Mountain, MT</t>
  </si>
  <si>
    <t xml:space="preserve">Eocene-Oligocene       (&gt;28 Ma) </t>
  </si>
  <si>
    <t>1123 ± 16</t>
  </si>
  <si>
    <t>medium quartz sandstone</t>
  </si>
  <si>
    <t>27PL02</t>
  </si>
  <si>
    <t>ML5</t>
  </si>
  <si>
    <t>Red Butte, MT</t>
  </si>
  <si>
    <t>early Oligocene          (&gt;28 Ma)</t>
  </si>
  <si>
    <r>
      <t>*</t>
    </r>
    <r>
      <rPr>
        <sz val="8"/>
        <rFont val="Arial"/>
        <family val="2"/>
      </rPr>
      <t>28.6 ± 0.7</t>
    </r>
  </si>
  <si>
    <t>med-coarse 2-mica fedspathic sandstone</t>
  </si>
  <si>
    <t>29PL02</t>
  </si>
  <si>
    <t>ML6</t>
  </si>
  <si>
    <t>Nicholia Creek basin, MT</t>
  </si>
  <si>
    <t>early Oligocene         (&lt;34 Ma)</t>
  </si>
  <si>
    <t>*29.6 ± 1.6</t>
  </si>
  <si>
    <t>medium-coarse volcanic-lithic feldspathic sandstone</t>
  </si>
  <si>
    <t>41MH03</t>
  </si>
  <si>
    <t>1,3</t>
  </si>
  <si>
    <t>R1</t>
  </si>
  <si>
    <t>Renova     Formation</t>
  </si>
  <si>
    <t>South of   Whitehall, MT</t>
  </si>
  <si>
    <t>late Eocene? (Chadronian)</t>
  </si>
  <si>
    <t>Kuenzi and Fields (1971)</t>
  </si>
  <si>
    <t>61.8 ± 4.8</t>
  </si>
  <si>
    <t>medium-coarse feldspathic lithic-volcanic sandstone</t>
  </si>
  <si>
    <t>5CS06</t>
  </si>
  <si>
    <t>R2</t>
  </si>
  <si>
    <t>late Eocene?  (Chadronian)</t>
  </si>
  <si>
    <r>
      <t>*</t>
    </r>
    <r>
      <rPr>
        <sz val="8"/>
        <rFont val="Arial"/>
        <family val="2"/>
      </rPr>
      <t>25.0 ± 1.1</t>
    </r>
  </si>
  <si>
    <t>medium feldpathic lithic- volcanic sandstone</t>
  </si>
  <si>
    <t>7CS06</t>
  </si>
  <si>
    <t>R3</t>
  </si>
  <si>
    <t>Mantle Ranch, MT</t>
  </si>
  <si>
    <t>late Eocene (late Uintan or early Duchesnean)</t>
  </si>
  <si>
    <t>Fields et al. (1985); A.R. Tabrum written comm. (2003)</t>
  </si>
  <si>
    <t>83.1 ± 1.9</t>
  </si>
  <si>
    <t>17PL02</t>
  </si>
  <si>
    <t>1,4</t>
  </si>
  <si>
    <t>R4</t>
  </si>
  <si>
    <t>Sweetwater Creek, MT</t>
  </si>
  <si>
    <t>this study, youngest 3 grain population</t>
  </si>
  <si>
    <t>*33.4 ± 0.6</t>
  </si>
  <si>
    <t>fine-medium volcanic-lithic feldspathic sandstone</t>
  </si>
  <si>
    <t>22CS07</t>
  </si>
  <si>
    <t>VN</t>
  </si>
  <si>
    <t>Vaughn Member of the Blackleaf Formation</t>
  </si>
  <si>
    <t>Drummond, MT</t>
  </si>
  <si>
    <t>Cretaceous (Cenomanian,            &lt;95 Ma)</t>
  </si>
  <si>
    <t>Zartman et al. (1995); this study, youngest 3 grain population</t>
  </si>
  <si>
    <r>
      <t xml:space="preserve">*94.4 </t>
    </r>
    <r>
      <rPr>
        <sz val="8"/>
        <rFont val="Arial"/>
        <family val="0"/>
      </rPr>
      <t>±</t>
    </r>
    <r>
      <rPr>
        <sz val="8"/>
        <rFont val="Arial"/>
        <family val="2"/>
      </rPr>
      <t xml:space="preserve"> 2.5</t>
    </r>
  </si>
  <si>
    <t>medium-coarse lithic-volcanic feldspathic sandstone</t>
  </si>
  <si>
    <t>26CS07</t>
  </si>
  <si>
    <r>
      <t>*</t>
    </r>
    <r>
      <rPr>
        <sz val="8"/>
        <rFont val="Arial"/>
        <family val="2"/>
      </rPr>
      <t>Possible maximum depositional age</t>
    </r>
  </si>
  <si>
    <r>
      <t xml:space="preserve">Data Sources: </t>
    </r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=this report; </t>
    </r>
    <r>
      <rPr>
        <i/>
        <sz val="8"/>
        <rFont val="Arial"/>
        <family val="2"/>
      </rPr>
      <t>2</t>
    </r>
    <r>
      <rPr>
        <sz val="8"/>
        <rFont val="Arial"/>
        <family val="2"/>
      </rPr>
      <t xml:space="preserve">=Link et al. (2005); </t>
    </r>
    <r>
      <rPr>
        <i/>
        <sz val="8"/>
        <rFont val="Arial"/>
        <family val="2"/>
      </rPr>
      <t>3</t>
    </r>
    <r>
      <rPr>
        <sz val="8"/>
        <rFont val="Arial"/>
        <family val="2"/>
      </rPr>
      <t xml:space="preserve">=Hodges (2006); </t>
    </r>
    <r>
      <rPr>
        <i/>
        <sz val="8"/>
        <rFont val="Arial"/>
        <family val="2"/>
      </rPr>
      <t>4</t>
    </r>
    <r>
      <rPr>
        <sz val="8"/>
        <rFont val="Arial"/>
        <family val="2"/>
      </rPr>
      <t>=McHugh (2003)</t>
    </r>
  </si>
  <si>
    <t>Janecke, 1999; this study, youngest 3 grain population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</si>
</sst>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00"/>
    <numFmt numFmtId="167" formatCode="0.0"/>
    <numFmt numFmtId="168" formatCode=".0000"/>
    <numFmt numFmtId="169" formatCode=".000"/>
    <numFmt numFmtId="170" formatCode="0\ "/>
  </numFmts>
  <fonts count="29">
    <font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1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0"/>
    </font>
    <font>
      <sz val="10"/>
      <name val="Symbol"/>
      <family val="0"/>
    </font>
    <font>
      <sz val="9"/>
      <name val="Arial"/>
      <family val="0"/>
    </font>
    <font>
      <sz val="10"/>
      <name val="Palatino"/>
      <family val="0"/>
    </font>
    <font>
      <sz val="9"/>
      <name val="Symbol"/>
      <family val="0"/>
    </font>
    <font>
      <sz val="9"/>
      <color indexed="8"/>
      <name val="Arial"/>
      <family val="0"/>
    </font>
    <font>
      <vertAlign val="superscript"/>
      <sz val="9"/>
      <name val="Arial"/>
      <family val="0"/>
    </font>
    <font>
      <vertAlign val="subscript"/>
      <sz val="9"/>
      <name val="Arial"/>
      <family val="0"/>
    </font>
    <font>
      <sz val="9"/>
      <name val="Palatino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trike/>
      <sz val="9"/>
      <name val="Arial"/>
      <family val="0"/>
    </font>
    <font>
      <sz val="12"/>
      <name val="Palatino"/>
      <family val="0"/>
    </font>
    <font>
      <b/>
      <sz val="9"/>
      <name val="Palatino"/>
      <family val="0"/>
    </font>
    <font>
      <b/>
      <vertAlign val="superscript"/>
      <sz val="9"/>
      <name val="Palatino"/>
      <family val="0"/>
    </font>
    <font>
      <b/>
      <vertAlign val="subscript"/>
      <sz val="9"/>
      <name val="Palatino"/>
      <family val="0"/>
    </font>
    <font>
      <vertAlign val="subscript"/>
      <sz val="10"/>
      <name val="Palatino"/>
      <family val="0"/>
    </font>
    <font>
      <vertAlign val="superscript"/>
      <sz val="10"/>
      <name val="Palatino"/>
      <family val="0"/>
    </font>
    <font>
      <i/>
      <sz val="10"/>
      <name val="Palatino"/>
      <family val="0"/>
    </font>
    <font>
      <b/>
      <sz val="12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left"/>
    </xf>
    <xf numFmtId="0" fontId="0" fillId="0" borderId="0" xfId="0" applyFont="1" applyAlignment="1">
      <alignment/>
    </xf>
    <xf numFmtId="166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68" fontId="7" fillId="0" borderId="2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1" fontId="7" fillId="0" borderId="2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6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169" fontId="7" fillId="0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right"/>
    </xf>
    <xf numFmtId="170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70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/>
    </xf>
    <xf numFmtId="166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 horizontal="right"/>
    </xf>
    <xf numFmtId="169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6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66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left"/>
    </xf>
    <xf numFmtId="165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6" fontId="20" fillId="0" borderId="0" xfId="0" applyNumberFormat="1" applyFont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2" fontId="1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left"/>
    </xf>
    <xf numFmtId="165" fontId="13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7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M5" sqref="M5"/>
    </sheetView>
  </sheetViews>
  <sheetFormatPr defaultColWidth="9.140625" defaultRowHeight="12.75"/>
  <cols>
    <col min="1" max="1" width="4.8515625" style="238" bestFit="1" customWidth="1"/>
    <col min="2" max="2" width="12.00390625" style="238" customWidth="1"/>
    <col min="3" max="3" width="10.57421875" style="238" customWidth="1"/>
    <col min="4" max="4" width="16.00390625" style="238" customWidth="1"/>
    <col min="5" max="5" width="15.7109375" style="238" customWidth="1"/>
    <col min="6" max="6" width="8.421875" style="238" customWidth="1"/>
    <col min="7" max="7" width="19.00390625" style="238" customWidth="1"/>
    <col min="8" max="8" width="5.00390625" style="238" customWidth="1"/>
    <col min="9" max="9" width="7.421875" style="238" customWidth="1"/>
    <col min="10" max="11" width="8.140625" style="238" customWidth="1"/>
    <col min="12" max="12" width="7.7109375" style="238" customWidth="1"/>
    <col min="13" max="13" width="9.140625" style="238" customWidth="1"/>
    <col min="14" max="14" width="22.57421875" style="238" customWidth="1"/>
    <col min="15" max="16384" width="9.140625" style="238" customWidth="1"/>
  </cols>
  <sheetData>
    <row r="1" s="240" customFormat="1" ht="15.75">
      <c r="A1" s="239" t="s">
        <v>85</v>
      </c>
    </row>
    <row r="2" spans="1:12" s="240" customFormat="1" ht="26.25" customHeight="1">
      <c r="A2" s="241" t="s">
        <v>86</v>
      </c>
      <c r="B2" s="241" t="s">
        <v>87</v>
      </c>
      <c r="C2" s="241" t="s">
        <v>88</v>
      </c>
      <c r="D2" s="242" t="s">
        <v>89</v>
      </c>
      <c r="E2" s="243" t="s">
        <v>90</v>
      </c>
      <c r="F2" s="243" t="s">
        <v>91</v>
      </c>
      <c r="G2" s="241" t="s">
        <v>92</v>
      </c>
      <c r="H2" s="244" t="s">
        <v>93</v>
      </c>
      <c r="I2" s="241" t="s">
        <v>94</v>
      </c>
      <c r="J2" s="241" t="s">
        <v>95</v>
      </c>
      <c r="K2" s="244" t="s">
        <v>96</v>
      </c>
      <c r="L2" s="244" t="s">
        <v>97</v>
      </c>
    </row>
    <row r="3" spans="1:14" ht="22.5">
      <c r="A3" s="245" t="s">
        <v>98</v>
      </c>
      <c r="B3" s="246" t="s">
        <v>99</v>
      </c>
      <c r="C3" s="246" t="s">
        <v>100</v>
      </c>
      <c r="D3" s="247" t="s">
        <v>101</v>
      </c>
      <c r="E3" s="247" t="s">
        <v>102</v>
      </c>
      <c r="F3" s="247" t="s">
        <v>103</v>
      </c>
      <c r="G3" s="246" t="s">
        <v>104</v>
      </c>
      <c r="H3" s="248">
        <v>11</v>
      </c>
      <c r="I3" s="246">
        <v>721812</v>
      </c>
      <c r="J3" s="246">
        <v>4811445</v>
      </c>
      <c r="K3" s="249" t="s">
        <v>105</v>
      </c>
      <c r="L3" s="250" t="s">
        <v>106</v>
      </c>
      <c r="N3" s="251"/>
    </row>
    <row r="4" spans="1:14" ht="22.5">
      <c r="A4" s="245" t="s">
        <v>107</v>
      </c>
      <c r="B4" s="246" t="s">
        <v>99</v>
      </c>
      <c r="C4" s="246" t="s">
        <v>108</v>
      </c>
      <c r="D4" s="247" t="s">
        <v>101</v>
      </c>
      <c r="E4" s="247" t="s">
        <v>102</v>
      </c>
      <c r="F4" s="247" t="s">
        <v>109</v>
      </c>
      <c r="G4" s="246" t="s">
        <v>110</v>
      </c>
      <c r="H4" s="248">
        <v>12</v>
      </c>
      <c r="I4" s="252">
        <v>297053</v>
      </c>
      <c r="J4" s="252">
        <v>5073936</v>
      </c>
      <c r="K4" s="249" t="s">
        <v>111</v>
      </c>
      <c r="L4" s="250">
        <v>1</v>
      </c>
      <c r="N4" s="251"/>
    </row>
    <row r="5" spans="1:14" ht="25.5" customHeight="1">
      <c r="A5" s="245" t="s">
        <v>112</v>
      </c>
      <c r="B5" s="246" t="s">
        <v>113</v>
      </c>
      <c r="C5" s="246" t="s">
        <v>114</v>
      </c>
      <c r="D5" s="246" t="s">
        <v>115</v>
      </c>
      <c r="E5" s="246" t="s">
        <v>116</v>
      </c>
      <c r="F5" s="246" t="s">
        <v>117</v>
      </c>
      <c r="G5" s="246" t="s">
        <v>118</v>
      </c>
      <c r="H5" s="248">
        <v>12</v>
      </c>
      <c r="I5" s="246">
        <v>344038</v>
      </c>
      <c r="J5" s="246">
        <v>5161207</v>
      </c>
      <c r="K5" s="249" t="s">
        <v>119</v>
      </c>
      <c r="L5" s="250">
        <v>1</v>
      </c>
      <c r="N5" s="251"/>
    </row>
    <row r="6" spans="1:14" ht="23.25" customHeight="1">
      <c r="A6" s="245" t="s">
        <v>120</v>
      </c>
      <c r="B6" s="246" t="s">
        <v>113</v>
      </c>
      <c r="C6" s="246" t="s">
        <v>121</v>
      </c>
      <c r="D6" s="246" t="s">
        <v>122</v>
      </c>
      <c r="E6" s="253" t="s">
        <v>123</v>
      </c>
      <c r="F6" s="246" t="s">
        <v>124</v>
      </c>
      <c r="G6" s="246" t="s">
        <v>118</v>
      </c>
      <c r="H6" s="248">
        <v>12</v>
      </c>
      <c r="I6" s="252">
        <v>364801</v>
      </c>
      <c r="J6" s="252">
        <v>5068272</v>
      </c>
      <c r="K6" s="249" t="s">
        <v>125</v>
      </c>
      <c r="L6" s="250">
        <v>1</v>
      </c>
      <c r="N6" s="251"/>
    </row>
    <row r="7" spans="1:14" ht="25.5" customHeight="1">
      <c r="A7" s="245" t="s">
        <v>126</v>
      </c>
      <c r="B7" s="246" t="s">
        <v>127</v>
      </c>
      <c r="C7" s="246" t="s">
        <v>128</v>
      </c>
      <c r="D7" s="247" t="s">
        <v>129</v>
      </c>
      <c r="E7" s="247" t="s">
        <v>130</v>
      </c>
      <c r="F7" s="247" t="s">
        <v>131</v>
      </c>
      <c r="G7" s="246" t="s">
        <v>132</v>
      </c>
      <c r="H7" s="248">
        <v>12</v>
      </c>
      <c r="I7" s="252">
        <v>338579</v>
      </c>
      <c r="J7" s="252">
        <v>5010753</v>
      </c>
      <c r="K7" s="249" t="s">
        <v>133</v>
      </c>
      <c r="L7" s="250">
        <v>1</v>
      </c>
      <c r="N7" s="251"/>
    </row>
    <row r="8" spans="1:14" ht="26.25" customHeight="1">
      <c r="A8" s="245" t="s">
        <v>134</v>
      </c>
      <c r="B8" s="246" t="s">
        <v>127</v>
      </c>
      <c r="C8" s="246" t="s">
        <v>135</v>
      </c>
      <c r="D8" s="247" t="s">
        <v>136</v>
      </c>
      <c r="E8" s="254" t="s">
        <v>137</v>
      </c>
      <c r="F8" s="247" t="s">
        <v>138</v>
      </c>
      <c r="G8" s="246" t="s">
        <v>132</v>
      </c>
      <c r="H8" s="248">
        <v>12</v>
      </c>
      <c r="I8" s="252">
        <v>341848</v>
      </c>
      <c r="J8" s="252">
        <v>5003122</v>
      </c>
      <c r="K8" s="249" t="s">
        <v>139</v>
      </c>
      <c r="L8" s="250">
        <v>1</v>
      </c>
      <c r="N8" s="251"/>
    </row>
    <row r="9" spans="1:14" ht="27" customHeight="1">
      <c r="A9" s="245" t="s">
        <v>140</v>
      </c>
      <c r="B9" s="246" t="s">
        <v>127</v>
      </c>
      <c r="C9" s="246" t="s">
        <v>141</v>
      </c>
      <c r="D9" s="247" t="s">
        <v>142</v>
      </c>
      <c r="E9" s="254" t="s">
        <v>137</v>
      </c>
      <c r="F9" s="247" t="s">
        <v>143</v>
      </c>
      <c r="G9" s="246" t="s">
        <v>144</v>
      </c>
      <c r="H9" s="248">
        <v>12</v>
      </c>
      <c r="I9" s="252">
        <v>338316</v>
      </c>
      <c r="J9" s="252">
        <v>4996850</v>
      </c>
      <c r="K9" s="249" t="s">
        <v>145</v>
      </c>
      <c r="L9" s="250">
        <v>1</v>
      </c>
      <c r="N9" s="251"/>
    </row>
    <row r="10" spans="1:14" ht="22.5">
      <c r="A10" s="245" t="s">
        <v>146</v>
      </c>
      <c r="B10" s="246" t="s">
        <v>127</v>
      </c>
      <c r="C10" s="246" t="s">
        <v>147</v>
      </c>
      <c r="D10" s="247" t="s">
        <v>148</v>
      </c>
      <c r="E10" s="254" t="s">
        <v>137</v>
      </c>
      <c r="F10" s="247" t="s">
        <v>149</v>
      </c>
      <c r="G10" s="246" t="s">
        <v>150</v>
      </c>
      <c r="H10" s="248">
        <v>12</v>
      </c>
      <c r="I10" s="252">
        <v>330875</v>
      </c>
      <c r="J10" s="252">
        <v>4990140</v>
      </c>
      <c r="K10" s="249" t="s">
        <v>151</v>
      </c>
      <c r="L10" s="250">
        <v>1</v>
      </c>
      <c r="N10" s="251"/>
    </row>
    <row r="11" spans="1:14" ht="27" customHeight="1">
      <c r="A11" s="245" t="s">
        <v>152</v>
      </c>
      <c r="B11" s="246" t="s">
        <v>127</v>
      </c>
      <c r="C11" s="246" t="s">
        <v>153</v>
      </c>
      <c r="D11" s="247" t="s">
        <v>154</v>
      </c>
      <c r="E11" s="254" t="s">
        <v>137</v>
      </c>
      <c r="F11" s="247" t="s">
        <v>155</v>
      </c>
      <c r="G11" s="246" t="s">
        <v>156</v>
      </c>
      <c r="H11" s="248">
        <v>12</v>
      </c>
      <c r="I11" s="252">
        <v>323368</v>
      </c>
      <c r="J11" s="252">
        <v>4988336</v>
      </c>
      <c r="K11" s="249" t="s">
        <v>157</v>
      </c>
      <c r="L11" s="250">
        <v>1</v>
      </c>
      <c r="N11" s="251"/>
    </row>
    <row r="12" spans="1:14" ht="38.25" customHeight="1">
      <c r="A12" s="245" t="s">
        <v>158</v>
      </c>
      <c r="B12" s="246" t="s">
        <v>127</v>
      </c>
      <c r="C12" s="246" t="s">
        <v>159</v>
      </c>
      <c r="D12" s="247" t="s">
        <v>160</v>
      </c>
      <c r="E12" s="254" t="s">
        <v>201</v>
      </c>
      <c r="F12" s="247" t="s">
        <v>161</v>
      </c>
      <c r="G12" s="246" t="s">
        <v>162</v>
      </c>
      <c r="H12" s="248">
        <v>12</v>
      </c>
      <c r="I12" s="252">
        <v>350322</v>
      </c>
      <c r="J12" s="252">
        <v>4932735</v>
      </c>
      <c r="K12" s="249" t="s">
        <v>163</v>
      </c>
      <c r="L12" s="250" t="s">
        <v>164</v>
      </c>
      <c r="N12" s="251"/>
    </row>
    <row r="13" spans="1:14" ht="24.75" customHeight="1">
      <c r="A13" s="245" t="s">
        <v>165</v>
      </c>
      <c r="B13" s="246" t="s">
        <v>166</v>
      </c>
      <c r="C13" s="246" t="s">
        <v>167</v>
      </c>
      <c r="D13" s="247" t="s">
        <v>168</v>
      </c>
      <c r="E13" s="254" t="s">
        <v>169</v>
      </c>
      <c r="F13" s="247" t="s">
        <v>170</v>
      </c>
      <c r="G13" s="246" t="s">
        <v>171</v>
      </c>
      <c r="H13" s="248">
        <v>12</v>
      </c>
      <c r="I13" s="252">
        <v>414148</v>
      </c>
      <c r="J13" s="252">
        <v>5072370</v>
      </c>
      <c r="K13" s="249" t="s">
        <v>172</v>
      </c>
      <c r="L13" s="250">
        <v>1</v>
      </c>
      <c r="N13" s="251"/>
    </row>
    <row r="14" spans="1:14" ht="24.75" customHeight="1">
      <c r="A14" s="245" t="s">
        <v>173</v>
      </c>
      <c r="B14" s="246" t="s">
        <v>166</v>
      </c>
      <c r="C14" s="246" t="s">
        <v>167</v>
      </c>
      <c r="D14" s="247" t="s">
        <v>174</v>
      </c>
      <c r="E14" s="254" t="s">
        <v>169</v>
      </c>
      <c r="F14" s="247" t="s">
        <v>175</v>
      </c>
      <c r="G14" s="246" t="s">
        <v>176</v>
      </c>
      <c r="H14" s="248">
        <v>12</v>
      </c>
      <c r="I14" s="252">
        <v>414046</v>
      </c>
      <c r="J14" s="252">
        <v>5072680</v>
      </c>
      <c r="K14" s="249" t="s">
        <v>177</v>
      </c>
      <c r="L14" s="250">
        <v>1</v>
      </c>
      <c r="N14" s="251"/>
    </row>
    <row r="15" spans="1:14" ht="36.75" customHeight="1">
      <c r="A15" s="245" t="s">
        <v>178</v>
      </c>
      <c r="B15" s="246" t="s">
        <v>166</v>
      </c>
      <c r="C15" s="246" t="s">
        <v>179</v>
      </c>
      <c r="D15" s="247" t="s">
        <v>180</v>
      </c>
      <c r="E15" s="253" t="s">
        <v>181</v>
      </c>
      <c r="F15" s="247" t="s">
        <v>182</v>
      </c>
      <c r="G15" s="246" t="s">
        <v>132</v>
      </c>
      <c r="H15" s="248">
        <v>12</v>
      </c>
      <c r="I15" s="252">
        <v>370789</v>
      </c>
      <c r="J15" s="252">
        <v>5030890</v>
      </c>
      <c r="K15" s="249" t="s">
        <v>183</v>
      </c>
      <c r="L15" s="250" t="s">
        <v>184</v>
      </c>
      <c r="N15" s="251"/>
    </row>
    <row r="16" spans="1:14" ht="26.25" customHeight="1">
      <c r="A16" s="245" t="s">
        <v>185</v>
      </c>
      <c r="B16" s="246" t="s">
        <v>166</v>
      </c>
      <c r="C16" s="246" t="s">
        <v>186</v>
      </c>
      <c r="D16" s="247" t="s">
        <v>160</v>
      </c>
      <c r="E16" s="254" t="s">
        <v>187</v>
      </c>
      <c r="F16" s="247" t="s">
        <v>188</v>
      </c>
      <c r="G16" s="246" t="s">
        <v>189</v>
      </c>
      <c r="H16" s="248">
        <v>12</v>
      </c>
      <c r="I16" s="255">
        <v>403622</v>
      </c>
      <c r="J16" s="255">
        <v>4991980</v>
      </c>
      <c r="K16" s="249" t="s">
        <v>190</v>
      </c>
      <c r="L16" s="250">
        <v>1</v>
      </c>
      <c r="N16" s="251"/>
    </row>
    <row r="17" spans="1:14" ht="36.75" customHeight="1">
      <c r="A17" s="245" t="s">
        <v>191</v>
      </c>
      <c r="B17" s="246" t="s">
        <v>192</v>
      </c>
      <c r="C17" s="246" t="s">
        <v>193</v>
      </c>
      <c r="D17" s="246" t="s">
        <v>194</v>
      </c>
      <c r="E17" s="254" t="s">
        <v>195</v>
      </c>
      <c r="F17" s="246" t="s">
        <v>196</v>
      </c>
      <c r="G17" s="246" t="s">
        <v>197</v>
      </c>
      <c r="H17" s="248">
        <v>12</v>
      </c>
      <c r="I17" s="255">
        <v>337767</v>
      </c>
      <c r="J17" s="255">
        <v>5168294</v>
      </c>
      <c r="K17" s="249" t="s">
        <v>198</v>
      </c>
      <c r="L17" s="250">
        <v>1</v>
      </c>
      <c r="N17" s="251"/>
    </row>
    <row r="18" spans="4:6" ht="11.25">
      <c r="D18" s="256"/>
      <c r="E18" s="256"/>
      <c r="F18" s="257" t="s">
        <v>199</v>
      </c>
    </row>
    <row r="19" spans="4:6" ht="4.5" customHeight="1">
      <c r="D19" s="256"/>
      <c r="E19" s="256"/>
      <c r="F19" s="257"/>
    </row>
    <row r="20" spans="4:6" ht="11.25">
      <c r="D20" s="256"/>
      <c r="E20" s="256"/>
      <c r="F20" s="238" t="s">
        <v>200</v>
      </c>
    </row>
    <row r="26" ht="11.25">
      <c r="K26" s="252"/>
    </row>
    <row r="27" ht="11.25">
      <c r="K27" s="25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2" sqref="A2:IV2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4.8515625" style="0" customWidth="1"/>
    <col min="4" max="5" width="5.28125" style="0" customWidth="1"/>
    <col min="7" max="7" width="5.00390625" style="0" customWidth="1"/>
    <col min="8" max="8" width="6.8515625" style="0" customWidth="1"/>
    <col min="9" max="9" width="5.7109375" style="0" customWidth="1"/>
    <col min="10" max="11" width="7.140625" style="0" customWidth="1"/>
    <col min="12" max="12" width="1.1484375" style="0" customWidth="1"/>
    <col min="13" max="13" width="6.7109375" style="0" customWidth="1"/>
    <col min="14" max="14" width="6.57421875" style="0" customWidth="1"/>
    <col min="15" max="15" width="5.28125" style="0" customWidth="1"/>
    <col min="16" max="16" width="5.57421875" style="0" customWidth="1"/>
    <col min="17" max="17" width="6.28125" style="0" customWidth="1"/>
    <col min="18" max="18" width="6.57421875" style="0" customWidth="1"/>
    <col min="19" max="19" width="6.8515625" style="0" customWidth="1"/>
    <col min="20" max="20" width="0.42578125" style="0" customWidth="1"/>
    <col min="21" max="21" width="6.28125" style="0" customWidth="1"/>
    <col min="22" max="22" width="3.8515625" style="0" customWidth="1"/>
    <col min="23" max="23" width="5.00390625" style="0" customWidth="1"/>
    <col min="24" max="24" width="4.140625" style="0" customWidth="1"/>
    <col min="25" max="25" width="3.28125" style="0" customWidth="1"/>
  </cols>
  <sheetData>
    <row r="1" spans="1:25" ht="13.5">
      <c r="A1" s="85"/>
      <c r="B1" s="98"/>
      <c r="C1" s="98"/>
      <c r="D1" s="104"/>
      <c r="E1" s="85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48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27" t="s">
        <v>8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475.2069744540137</v>
      </c>
      <c r="C10" s="57">
        <v>260.5981288598719</v>
      </c>
      <c r="D10" s="58">
        <f aca="true" t="shared" si="0" ref="D10:D36">C10/B10</f>
        <v>0.5483886871805378</v>
      </c>
      <c r="E10" s="59">
        <v>3.1908541741549468</v>
      </c>
      <c r="F10" s="60">
        <v>0.0007924322401910397</v>
      </c>
      <c r="G10" s="61">
        <v>0.39638225523352943</v>
      </c>
      <c r="H10" s="132">
        <v>127.94389510500352</v>
      </c>
      <c r="I10" s="132">
        <v>2.5573059865945047</v>
      </c>
      <c r="J10" s="63">
        <v>0.050153648999279314</v>
      </c>
      <c r="K10" s="63">
        <v>0.0022995319637411143</v>
      </c>
      <c r="L10" s="63"/>
      <c r="M10" s="63">
        <v>0.007784944929417836</v>
      </c>
      <c r="N10" s="63">
        <v>0.0001574937844457661</v>
      </c>
      <c r="O10" s="61"/>
      <c r="P10" s="61"/>
      <c r="Q10" s="133"/>
      <c r="R10" s="133"/>
      <c r="S10" s="105"/>
      <c r="T10" s="64"/>
      <c r="U10" s="59">
        <v>49.99064369306324</v>
      </c>
      <c r="V10" s="59">
        <v>1.0074273988253095</v>
      </c>
      <c r="W10" s="65"/>
      <c r="X10" s="65"/>
      <c r="Y10" s="131"/>
    </row>
    <row r="11" spans="1:25" ht="12.75">
      <c r="A11" s="56">
        <v>2.1</v>
      </c>
      <c r="B11" s="57">
        <v>1124.2035173776558</v>
      </c>
      <c r="C11" s="57">
        <v>696.7968948441038</v>
      </c>
      <c r="D11" s="58">
        <f t="shared" si="0"/>
        <v>0.6198138362611327</v>
      </c>
      <c r="E11" s="59">
        <v>7.4550351157405</v>
      </c>
      <c r="F11" s="66" t="s">
        <v>24</v>
      </c>
      <c r="G11" s="61">
        <v>0.41611013199363</v>
      </c>
      <c r="H11" s="132">
        <v>129.55046177313838</v>
      </c>
      <c r="I11" s="132">
        <v>2.0089568773704536</v>
      </c>
      <c r="J11" s="63">
        <v>0.05029739084667739</v>
      </c>
      <c r="K11" s="63">
        <v>0.0015791513420923453</v>
      </c>
      <c r="L11" s="63"/>
      <c r="M11" s="63">
        <v>0.0076868803480139025</v>
      </c>
      <c r="N11" s="63">
        <v>0.00012040714961690751</v>
      </c>
      <c r="O11" s="61"/>
      <c r="P11" s="61"/>
      <c r="Q11" s="133"/>
      <c r="R11" s="133"/>
      <c r="S11" s="105"/>
      <c r="T11" s="64"/>
      <c r="U11" s="59">
        <v>49.363331615666695</v>
      </c>
      <c r="V11" s="59">
        <v>0.7702733577814886</v>
      </c>
      <c r="W11" s="65"/>
      <c r="X11" s="65"/>
      <c r="Y11" s="131"/>
    </row>
    <row r="12" spans="1:25" ht="12.75">
      <c r="A12" s="56">
        <v>3.1</v>
      </c>
      <c r="B12" s="57">
        <v>286.32943924887724</v>
      </c>
      <c r="C12" s="57">
        <v>124.8001016659179</v>
      </c>
      <c r="D12" s="58">
        <f t="shared" si="0"/>
        <v>0.43586192880935926</v>
      </c>
      <c r="E12" s="59">
        <v>2.020295002694812</v>
      </c>
      <c r="F12" s="66" t="s">
        <v>24</v>
      </c>
      <c r="G12" s="61">
        <v>0.9951171496424882</v>
      </c>
      <c r="H12" s="132">
        <v>121.75727848190363</v>
      </c>
      <c r="I12" s="132">
        <v>3.0491220194238906</v>
      </c>
      <c r="J12" s="63">
        <v>0.05493918567486104</v>
      </c>
      <c r="K12" s="63">
        <v>0.003317420368917019</v>
      </c>
      <c r="L12" s="63"/>
      <c r="M12" s="63">
        <v>0.008131331784413387</v>
      </c>
      <c r="N12" s="63">
        <v>0.000207041754331398</v>
      </c>
      <c r="O12" s="61"/>
      <c r="P12" s="61"/>
      <c r="Q12" s="133"/>
      <c r="R12" s="133"/>
      <c r="S12" s="105"/>
      <c r="T12" s="64"/>
      <c r="U12" s="59">
        <v>52.20596700019457</v>
      </c>
      <c r="V12" s="59">
        <v>1.3239117358337644</v>
      </c>
      <c r="W12" s="65"/>
      <c r="X12" s="65"/>
      <c r="Y12" s="131"/>
    </row>
    <row r="13" spans="1:25" ht="12.75">
      <c r="A13" s="56">
        <v>4.1</v>
      </c>
      <c r="B13" s="57">
        <v>159.6535437431522</v>
      </c>
      <c r="C13" s="57">
        <v>90.4195111453606</v>
      </c>
      <c r="D13" s="58">
        <f t="shared" si="0"/>
        <v>0.5663482878327205</v>
      </c>
      <c r="E13" s="59">
        <v>1.0653461035622063</v>
      </c>
      <c r="F13" s="66" t="s">
        <v>24</v>
      </c>
      <c r="G13" s="61">
        <v>1.716673811946523</v>
      </c>
      <c r="H13" s="132">
        <v>128.74535230487496</v>
      </c>
      <c r="I13" s="132">
        <v>4.215326016132597</v>
      </c>
      <c r="J13" s="63">
        <v>0.06058823054065419</v>
      </c>
      <c r="K13" s="63">
        <v>0.007539169465367054</v>
      </c>
      <c r="L13" s="63"/>
      <c r="M13" s="63">
        <v>0.00763393197723472</v>
      </c>
      <c r="N13" s="63">
        <v>0.00026152040279912815</v>
      </c>
      <c r="O13" s="61"/>
      <c r="P13" s="61"/>
      <c r="Q13" s="133"/>
      <c r="R13" s="133"/>
      <c r="S13" s="105"/>
      <c r="T13" s="64"/>
      <c r="U13" s="59">
        <v>49.024599314286576</v>
      </c>
      <c r="V13" s="59">
        <v>1.673096528426379</v>
      </c>
      <c r="W13" s="65"/>
      <c r="X13" s="65"/>
      <c r="Y13" s="131"/>
    </row>
    <row r="14" spans="1:25" ht="12.75">
      <c r="A14" s="56">
        <v>5.1</v>
      </c>
      <c r="B14" s="57">
        <v>147.49077269906005</v>
      </c>
      <c r="C14" s="57">
        <v>102.43298473395264</v>
      </c>
      <c r="D14" s="58">
        <f t="shared" si="0"/>
        <v>0.6945043602351773</v>
      </c>
      <c r="E14" s="59">
        <v>1.0042156039972638</v>
      </c>
      <c r="F14" s="66" t="s">
        <v>24</v>
      </c>
      <c r="G14" s="61">
        <v>1.9441575724692073</v>
      </c>
      <c r="H14" s="132">
        <v>126.17740883670606</v>
      </c>
      <c r="I14" s="132">
        <v>4.160740226149038</v>
      </c>
      <c r="J14" s="63">
        <v>0.062407468851636415</v>
      </c>
      <c r="K14" s="63">
        <v>0.004870083761629744</v>
      </c>
      <c r="L14" s="63"/>
      <c r="M14" s="63">
        <v>0.007771267719915764</v>
      </c>
      <c r="N14" s="63">
        <v>0.0002619034347425686</v>
      </c>
      <c r="O14" s="61"/>
      <c r="P14" s="61"/>
      <c r="Q14" s="133"/>
      <c r="R14" s="133"/>
      <c r="S14" s="105"/>
      <c r="T14" s="64"/>
      <c r="U14" s="59">
        <v>49.903155230321104</v>
      </c>
      <c r="V14" s="59">
        <v>1.675318666196941</v>
      </c>
      <c r="W14" s="65"/>
      <c r="X14" s="65"/>
      <c r="Y14" s="131"/>
    </row>
    <row r="15" spans="1:25" ht="12.75">
      <c r="A15" s="56">
        <v>6.1</v>
      </c>
      <c r="B15" s="57">
        <v>662.3929939733135</v>
      </c>
      <c r="C15" s="57">
        <v>146.32146034486655</v>
      </c>
      <c r="D15" s="58">
        <f t="shared" si="0"/>
        <v>0.22089826081518238</v>
      </c>
      <c r="E15" s="59">
        <v>189.5042312304472</v>
      </c>
      <c r="F15" s="60">
        <v>9.685355938465523E-06</v>
      </c>
      <c r="G15" s="61">
        <v>0.014973850089301445</v>
      </c>
      <c r="H15" s="62">
        <v>3.002897705384025</v>
      </c>
      <c r="I15" s="62">
        <v>0.03333214004256334</v>
      </c>
      <c r="J15" s="63">
        <v>0.10836085977609283</v>
      </c>
      <c r="K15" s="63">
        <v>0.0004947728536004099</v>
      </c>
      <c r="L15" s="63"/>
      <c r="M15" s="63">
        <v>0.3329618120878484</v>
      </c>
      <c r="N15" s="63">
        <v>0.003696021060338018</v>
      </c>
      <c r="O15" s="62">
        <v>4.968672388024537</v>
      </c>
      <c r="P15" s="62">
        <v>0.05978805878824026</v>
      </c>
      <c r="Q15" s="63">
        <v>0.10822925303129928</v>
      </c>
      <c r="R15" s="63">
        <v>0.0005026959359711528</v>
      </c>
      <c r="S15" s="62">
        <v>0.9224990341832723</v>
      </c>
      <c r="T15" s="64"/>
      <c r="U15" s="57">
        <v>1852.7213066241372</v>
      </c>
      <c r="V15" s="57">
        <v>17.87454251478168</v>
      </c>
      <c r="W15" s="65">
        <v>1769.8215786618412</v>
      </c>
      <c r="X15" s="65">
        <v>8.481798201912694</v>
      </c>
      <c r="Y15" s="131">
        <f>100*(1-U15/W15)</f>
        <v>-4.684072618493906</v>
      </c>
    </row>
    <row r="16" spans="1:25" ht="12.75">
      <c r="A16" s="56">
        <v>7.1</v>
      </c>
      <c r="B16" s="57">
        <v>215.23218534316086</v>
      </c>
      <c r="C16" s="57">
        <v>55.275863779784906</v>
      </c>
      <c r="D16" s="58">
        <f t="shared" si="0"/>
        <v>0.25681969307543123</v>
      </c>
      <c r="E16" s="59">
        <v>44.24256484186434</v>
      </c>
      <c r="F16" s="66" t="s">
        <v>24</v>
      </c>
      <c r="G16" s="58" t="s">
        <v>23</v>
      </c>
      <c r="H16" s="62">
        <v>4.179368241629224</v>
      </c>
      <c r="I16" s="62">
        <v>0.06093375148882586</v>
      </c>
      <c r="J16" s="63">
        <v>0.08745641840126885</v>
      </c>
      <c r="K16" s="63">
        <v>0.0009169813603064926</v>
      </c>
      <c r="L16" s="63"/>
      <c r="M16" s="63">
        <v>0.23932964839801732</v>
      </c>
      <c r="N16" s="63">
        <v>0.0034915100503312636</v>
      </c>
      <c r="O16" s="62">
        <v>2.892910750514369</v>
      </c>
      <c r="P16" s="62">
        <v>0.053915161394771635</v>
      </c>
      <c r="Q16" s="63">
        <v>0.0876672246297432</v>
      </c>
      <c r="R16" s="63">
        <v>0.0010167402511621789</v>
      </c>
      <c r="S16" s="62">
        <v>0.7827821603431925</v>
      </c>
      <c r="T16" s="64"/>
      <c r="U16" s="57">
        <v>1383.211134930758</v>
      </c>
      <c r="V16" s="57">
        <v>18.16120507932105</v>
      </c>
      <c r="W16" s="65">
        <v>1375.2019354456918</v>
      </c>
      <c r="X16" s="65">
        <v>22.30311418611515</v>
      </c>
      <c r="Y16" s="131">
        <f>100*(1-U16/W16)</f>
        <v>-0.5824017025158224</v>
      </c>
    </row>
    <row r="17" spans="1:25" ht="12.75">
      <c r="A17" s="56">
        <v>8.1</v>
      </c>
      <c r="B17" s="57">
        <v>944.636799744252</v>
      </c>
      <c r="C17" s="57">
        <v>667.1622966917677</v>
      </c>
      <c r="D17" s="58">
        <f t="shared" si="0"/>
        <v>0.7062632928045923</v>
      </c>
      <c r="E17" s="59">
        <v>4.764911126514866</v>
      </c>
      <c r="F17" s="66" t="s">
        <v>24</v>
      </c>
      <c r="G17" s="61">
        <v>0.05521372172363481</v>
      </c>
      <c r="H17" s="132">
        <v>170.31534337427584</v>
      </c>
      <c r="I17" s="132">
        <v>3.0219366446446347</v>
      </c>
      <c r="J17" s="63">
        <v>0.04721117461475012</v>
      </c>
      <c r="K17" s="63">
        <v>0.001944883887647125</v>
      </c>
      <c r="L17" s="63"/>
      <c r="M17" s="63">
        <v>0.005868219756257842</v>
      </c>
      <c r="N17" s="63">
        <v>0.00010521484477979412</v>
      </c>
      <c r="O17" s="61"/>
      <c r="P17" s="61"/>
      <c r="Q17" s="133"/>
      <c r="R17" s="133"/>
      <c r="S17" s="105"/>
      <c r="T17" s="64"/>
      <c r="U17" s="59">
        <v>37.71841301514221</v>
      </c>
      <c r="V17" s="59">
        <v>0.6743015180670975</v>
      </c>
      <c r="W17" s="65"/>
      <c r="X17" s="65"/>
      <c r="Y17" s="131"/>
    </row>
    <row r="18" spans="1:25" ht="12.75">
      <c r="A18" s="56">
        <v>9.1</v>
      </c>
      <c r="B18" s="57">
        <v>513.2666474642649</v>
      </c>
      <c r="C18" s="57">
        <v>304.666382072957</v>
      </c>
      <c r="D18" s="58">
        <f t="shared" si="0"/>
        <v>0.5935830500152822</v>
      </c>
      <c r="E18" s="59">
        <v>2.3334515949994663</v>
      </c>
      <c r="F18" s="60">
        <v>0.00042696373115825415</v>
      </c>
      <c r="G18" s="61">
        <v>1.1401180250503629</v>
      </c>
      <c r="H18" s="132">
        <v>188.9678696491884</v>
      </c>
      <c r="I18" s="132">
        <v>4.4189877728374345</v>
      </c>
      <c r="J18" s="63">
        <v>0.055713893401338685</v>
      </c>
      <c r="K18" s="63">
        <v>0.003010470025380613</v>
      </c>
      <c r="L18" s="63"/>
      <c r="M18" s="63">
        <v>0.005231570962750398</v>
      </c>
      <c r="N18" s="63">
        <v>0.00012432312899666857</v>
      </c>
      <c r="O18" s="61"/>
      <c r="P18" s="61"/>
      <c r="Q18" s="133"/>
      <c r="R18" s="133"/>
      <c r="S18" s="105"/>
      <c r="T18" s="64"/>
      <c r="U18" s="59">
        <v>33.63696268878131</v>
      </c>
      <c r="V18" s="59">
        <v>0.7972674208401505</v>
      </c>
      <c r="W18" s="65"/>
      <c r="X18" s="65"/>
      <c r="Y18" s="131"/>
    </row>
    <row r="19" spans="1:25" ht="12.75">
      <c r="A19" s="56">
        <v>10.1</v>
      </c>
      <c r="B19" s="57">
        <v>1214.5041641746425</v>
      </c>
      <c r="C19" s="57">
        <v>852.7449846098565</v>
      </c>
      <c r="D19" s="58">
        <f t="shared" si="0"/>
        <v>0.7021342616716084</v>
      </c>
      <c r="E19" s="59">
        <v>8.806047098064564</v>
      </c>
      <c r="F19" s="60">
        <v>0.00028562133323689577</v>
      </c>
      <c r="G19" s="61">
        <v>0.7163519661630202</v>
      </c>
      <c r="H19" s="132">
        <v>118.48454997154793</v>
      </c>
      <c r="I19" s="132">
        <v>1.752685364335918</v>
      </c>
      <c r="J19" s="63">
        <v>0.05276339541275765</v>
      </c>
      <c r="K19" s="63">
        <v>0.0014859741932584998</v>
      </c>
      <c r="L19" s="63"/>
      <c r="M19" s="63">
        <v>0.008379459436498538</v>
      </c>
      <c r="N19" s="63">
        <v>0.00012536106896623986</v>
      </c>
      <c r="O19" s="61"/>
      <c r="P19" s="61"/>
      <c r="Q19" s="133"/>
      <c r="R19" s="133"/>
      <c r="S19" s="105"/>
      <c r="T19" s="64"/>
      <c r="U19" s="59">
        <v>53.792403958937676</v>
      </c>
      <c r="V19" s="59">
        <v>0.8014139571230328</v>
      </c>
      <c r="W19" s="65"/>
      <c r="X19" s="65"/>
      <c r="Y19" s="131"/>
    </row>
    <row r="20" spans="1:25" ht="12.75">
      <c r="A20" s="56">
        <v>11.1</v>
      </c>
      <c r="B20" s="57">
        <v>224.04107134965076</v>
      </c>
      <c r="C20" s="57">
        <v>148.064172060652</v>
      </c>
      <c r="D20" s="58">
        <f t="shared" si="0"/>
        <v>0.6608795930527173</v>
      </c>
      <c r="E20" s="59">
        <v>1.6087518596477477</v>
      </c>
      <c r="F20" s="66" t="s">
        <v>24</v>
      </c>
      <c r="G20" s="61">
        <v>0.927019159723419</v>
      </c>
      <c r="H20" s="132">
        <v>119.6416235619016</v>
      </c>
      <c r="I20" s="132">
        <v>2.908748446851358</v>
      </c>
      <c r="J20" s="63">
        <v>0.05441915277501439</v>
      </c>
      <c r="K20" s="63">
        <v>0.0031190639038066624</v>
      </c>
      <c r="L20" s="63"/>
      <c r="M20" s="63">
        <v>0.008280812136339577</v>
      </c>
      <c r="N20" s="63">
        <v>0.00020450223627767761</v>
      </c>
      <c r="O20" s="61"/>
      <c r="P20" s="61"/>
      <c r="Q20" s="133"/>
      <c r="R20" s="133"/>
      <c r="S20" s="105"/>
      <c r="T20" s="64"/>
      <c r="U20" s="59">
        <v>53.161736152126174</v>
      </c>
      <c r="V20" s="59">
        <v>1.3074791271894357</v>
      </c>
      <c r="W20" s="65"/>
      <c r="X20" s="65"/>
      <c r="Y20" s="131"/>
    </row>
    <row r="21" spans="1:25" ht="12.75">
      <c r="A21" s="56">
        <v>12.1</v>
      </c>
      <c r="B21" s="57">
        <v>320.26859784061924</v>
      </c>
      <c r="C21" s="57">
        <v>252.49054430334525</v>
      </c>
      <c r="D21" s="58">
        <f t="shared" si="0"/>
        <v>0.7883712171775157</v>
      </c>
      <c r="E21" s="59">
        <v>2.2618349309732397</v>
      </c>
      <c r="F21" s="60">
        <v>0.0002129796912740081</v>
      </c>
      <c r="G21" s="61">
        <v>1.2391432127926483</v>
      </c>
      <c r="H21" s="132">
        <v>121.64581448323705</v>
      </c>
      <c r="I21" s="132">
        <v>2.603072997779786</v>
      </c>
      <c r="J21" s="63">
        <v>0.0568700449154037</v>
      </c>
      <c r="K21" s="63">
        <v>0.0027447505382651757</v>
      </c>
      <c r="L21" s="63"/>
      <c r="M21" s="63">
        <v>0.00811872214483933</v>
      </c>
      <c r="N21" s="63">
        <v>0.00017674945408930945</v>
      </c>
      <c r="O21" s="61"/>
      <c r="P21" s="61"/>
      <c r="Q21" s="133"/>
      <c r="R21" s="133"/>
      <c r="S21" s="105"/>
      <c r="T21" s="64"/>
      <c r="U21" s="59">
        <v>52.125335176554486</v>
      </c>
      <c r="V21" s="59">
        <v>1.1302242111897174</v>
      </c>
      <c r="W21" s="65"/>
      <c r="X21" s="65"/>
      <c r="Y21" s="131"/>
    </row>
    <row r="22" spans="1:25" ht="12.75">
      <c r="A22" s="56">
        <v>13.1</v>
      </c>
      <c r="B22" s="57">
        <v>559.5805942099213</v>
      </c>
      <c r="C22" s="57">
        <v>267.4750067641941</v>
      </c>
      <c r="D22" s="58">
        <f t="shared" si="0"/>
        <v>0.4779919274038539</v>
      </c>
      <c r="E22" s="59">
        <v>3.9315338897075813</v>
      </c>
      <c r="F22" s="66" t="s">
        <v>24</v>
      </c>
      <c r="G22" s="61">
        <v>0.3093458014555628</v>
      </c>
      <c r="H22" s="132">
        <v>122.27687766962107</v>
      </c>
      <c r="I22" s="132">
        <v>2.1321498281876536</v>
      </c>
      <c r="J22" s="63">
        <v>0.04951117086315661</v>
      </c>
      <c r="K22" s="63">
        <v>0.0019136692823546015</v>
      </c>
      <c r="L22" s="63"/>
      <c r="M22" s="63">
        <v>0.008152862266233019</v>
      </c>
      <c r="N22" s="63">
        <v>0.0001437511784641823</v>
      </c>
      <c r="O22" s="61"/>
      <c r="P22" s="61"/>
      <c r="Q22" s="133"/>
      <c r="R22" s="133"/>
      <c r="S22" s="105"/>
      <c r="T22" s="64"/>
      <c r="U22" s="59">
        <v>52.34364045293999</v>
      </c>
      <c r="V22" s="59">
        <v>0.9191856416135289</v>
      </c>
      <c r="W22" s="65"/>
      <c r="X22" s="65"/>
      <c r="Y22" s="131"/>
    </row>
    <row r="23" spans="1:25" ht="12.75">
      <c r="A23" s="56">
        <v>14.1</v>
      </c>
      <c r="B23" s="57">
        <v>242.16225832025867</v>
      </c>
      <c r="C23" s="57">
        <v>182.8977021686329</v>
      </c>
      <c r="D23" s="58">
        <f t="shared" si="0"/>
        <v>0.7552692291411958</v>
      </c>
      <c r="E23" s="59">
        <v>1.725524106629889</v>
      </c>
      <c r="F23" s="60">
        <v>0.0021887313205025925</v>
      </c>
      <c r="G23" s="61">
        <v>1.812802195183738</v>
      </c>
      <c r="H23" s="132">
        <v>120.5671919178568</v>
      </c>
      <c r="I23" s="132">
        <v>2.8378347728537197</v>
      </c>
      <c r="J23" s="63">
        <v>0.06141625487253471</v>
      </c>
      <c r="K23" s="63">
        <v>0.0031534745960273185</v>
      </c>
      <c r="L23" s="63"/>
      <c r="M23" s="63">
        <v>0.008143774126522896</v>
      </c>
      <c r="N23" s="63">
        <v>0.0001956857619694624</v>
      </c>
      <c r="O23" s="61"/>
      <c r="P23" s="61"/>
      <c r="Q23" s="133"/>
      <c r="R23" s="133"/>
      <c r="S23" s="105"/>
      <c r="T23" s="64"/>
      <c r="U23" s="59">
        <v>52.285528058504575</v>
      </c>
      <c r="V23" s="59">
        <v>1.2512813187683915</v>
      </c>
      <c r="W23" s="65"/>
      <c r="X23" s="65"/>
      <c r="Y23" s="131"/>
    </row>
    <row r="24" spans="1:25" ht="12.75">
      <c r="A24" s="56">
        <v>15.1</v>
      </c>
      <c r="B24" s="57">
        <v>605.6342019422505</v>
      </c>
      <c r="C24" s="57">
        <v>258.00376211179685</v>
      </c>
      <c r="D24" s="58">
        <f t="shared" si="0"/>
        <v>0.42600593111219054</v>
      </c>
      <c r="E24" s="59">
        <v>4.076958891903486</v>
      </c>
      <c r="F24" s="60">
        <v>0.000514926321537747</v>
      </c>
      <c r="G24" s="61">
        <v>0.80721105496806</v>
      </c>
      <c r="H24" s="132">
        <v>127.61971770720139</v>
      </c>
      <c r="I24" s="132">
        <v>2.215105302350503</v>
      </c>
      <c r="J24" s="63">
        <v>0.05340507349977475</v>
      </c>
      <c r="K24" s="63">
        <v>0.0024298089420486052</v>
      </c>
      <c r="L24" s="63"/>
      <c r="M24" s="63">
        <v>0.007772528471862827</v>
      </c>
      <c r="N24" s="63">
        <v>0.00013743702650464819</v>
      </c>
      <c r="O24" s="61"/>
      <c r="P24" s="61"/>
      <c r="Q24" s="133"/>
      <c r="R24" s="133"/>
      <c r="S24" s="105"/>
      <c r="T24" s="64"/>
      <c r="U24" s="59">
        <v>49.91121988190218</v>
      </c>
      <c r="V24" s="59">
        <v>0.879142834097897</v>
      </c>
      <c r="W24" s="65"/>
      <c r="X24" s="65"/>
      <c r="Y24" s="131"/>
    </row>
    <row r="25" spans="1:25" ht="12.75">
      <c r="A25" s="56">
        <v>16.1</v>
      </c>
      <c r="B25" s="57">
        <v>785.3328301644362</v>
      </c>
      <c r="C25" s="57">
        <v>292.93208026405887</v>
      </c>
      <c r="D25" s="58">
        <f t="shared" si="0"/>
        <v>0.373003736775812</v>
      </c>
      <c r="E25" s="59">
        <v>5.356859049960304</v>
      </c>
      <c r="F25" s="60">
        <v>0.0003387464641618899</v>
      </c>
      <c r="G25" s="61">
        <v>0.6515275516805974</v>
      </c>
      <c r="H25" s="132">
        <v>125.94683341523924</v>
      </c>
      <c r="I25" s="132">
        <v>2.0167645112914787</v>
      </c>
      <c r="J25" s="63">
        <v>0.052187125952959885</v>
      </c>
      <c r="K25" s="63">
        <v>0.0017170463044246208</v>
      </c>
      <c r="L25" s="63"/>
      <c r="M25" s="63">
        <v>0.007888127851596982</v>
      </c>
      <c r="N25" s="63">
        <v>0.00012780686520800203</v>
      </c>
      <c r="O25" s="61"/>
      <c r="P25" s="61"/>
      <c r="Q25" s="133"/>
      <c r="R25" s="133"/>
      <c r="S25" s="105"/>
      <c r="T25" s="64"/>
      <c r="U25" s="59">
        <v>50.650631527847125</v>
      </c>
      <c r="V25" s="59">
        <v>0.8174478552537834</v>
      </c>
      <c r="W25" s="65"/>
      <c r="X25" s="65"/>
      <c r="Y25" s="131"/>
    </row>
    <row r="26" spans="1:25" ht="12.75">
      <c r="A26" s="56">
        <v>17.1</v>
      </c>
      <c r="B26" s="57">
        <v>109.35629796605568</v>
      </c>
      <c r="C26" s="57">
        <v>83.25511107800878</v>
      </c>
      <c r="D26" s="58">
        <f t="shared" si="0"/>
        <v>0.7613197650843234</v>
      </c>
      <c r="E26" s="59">
        <v>0.7534457665978093</v>
      </c>
      <c r="F26" s="60">
        <v>0.00420578549130717</v>
      </c>
      <c r="G26" s="61">
        <v>2.1794847549070795</v>
      </c>
      <c r="H26" s="132">
        <v>124.69111878730355</v>
      </c>
      <c r="I26" s="132">
        <v>4.197973535042356</v>
      </c>
      <c r="J26" s="63">
        <v>0.06428059779301432</v>
      </c>
      <c r="K26" s="63">
        <v>0.004928836755415766</v>
      </c>
      <c r="L26" s="63"/>
      <c r="M26" s="63">
        <v>0.007845026670420197</v>
      </c>
      <c r="N26" s="63">
        <v>0.000270036394304103</v>
      </c>
      <c r="O26" s="61"/>
      <c r="P26" s="61"/>
      <c r="Q26" s="133"/>
      <c r="R26" s="133"/>
      <c r="S26" s="105"/>
      <c r="T26" s="64"/>
      <c r="U26" s="59">
        <v>50.37495211559583</v>
      </c>
      <c r="V26" s="59">
        <v>1.72721638333529</v>
      </c>
      <c r="W26" s="65"/>
      <c r="X26" s="65"/>
      <c r="Y26" s="131"/>
    </row>
    <row r="27" spans="1:25" ht="12.75">
      <c r="A27" s="56">
        <v>18.1</v>
      </c>
      <c r="B27" s="57">
        <v>501.014306906628</v>
      </c>
      <c r="C27" s="57">
        <v>266.8740353123924</v>
      </c>
      <c r="D27" s="58">
        <f t="shared" si="0"/>
        <v>0.532667493988607</v>
      </c>
      <c r="E27" s="59">
        <v>6.730066692691733</v>
      </c>
      <c r="F27" s="66" t="s">
        <v>24</v>
      </c>
      <c r="G27" s="61">
        <v>0.16765607113324865</v>
      </c>
      <c r="H27" s="61">
        <v>63.954996394149305</v>
      </c>
      <c r="I27" s="61">
        <v>0.9714177221624294</v>
      </c>
      <c r="J27" s="63">
        <v>0.04934307965131353</v>
      </c>
      <c r="K27" s="63">
        <v>0.0014703565687999608</v>
      </c>
      <c r="L27" s="63"/>
      <c r="M27" s="63">
        <v>0.015609780245097404</v>
      </c>
      <c r="N27" s="63">
        <v>0.0002394887891266682</v>
      </c>
      <c r="O27" s="61"/>
      <c r="P27" s="61"/>
      <c r="Q27" s="133"/>
      <c r="R27" s="133"/>
      <c r="S27" s="105"/>
      <c r="T27" s="64"/>
      <c r="U27" s="59">
        <v>99.8498038282217</v>
      </c>
      <c r="V27" s="59">
        <v>1.5201152615035043</v>
      </c>
      <c r="W27" s="65"/>
      <c r="X27" s="65"/>
      <c r="Y27" s="131"/>
    </row>
    <row r="28" spans="1:25" ht="12.75">
      <c r="A28" s="56">
        <v>19.1</v>
      </c>
      <c r="B28" s="57">
        <v>427.72884007694705</v>
      </c>
      <c r="C28" s="57">
        <v>144.94238886327423</v>
      </c>
      <c r="D28" s="58">
        <f t="shared" si="0"/>
        <v>0.33886512968636756</v>
      </c>
      <c r="E28" s="59">
        <v>5.720597764641652</v>
      </c>
      <c r="F28" s="66" t="s">
        <v>24</v>
      </c>
      <c r="G28" s="61">
        <v>0.3002786095643972</v>
      </c>
      <c r="H28" s="61">
        <v>64.23486873720506</v>
      </c>
      <c r="I28" s="61">
        <v>1.0205223884942798</v>
      </c>
      <c r="J28" s="63">
        <v>0.050384692806586084</v>
      </c>
      <c r="K28" s="63">
        <v>0.001616655451362158</v>
      </c>
      <c r="L28" s="63"/>
      <c r="M28" s="63">
        <v>0.015521121682107397</v>
      </c>
      <c r="N28" s="63">
        <v>0.0002493156977714021</v>
      </c>
      <c r="O28" s="61"/>
      <c r="P28" s="61"/>
      <c r="Q28" s="133"/>
      <c r="R28" s="133"/>
      <c r="S28" s="105"/>
      <c r="T28" s="64"/>
      <c r="U28" s="59">
        <v>99.28703377962948</v>
      </c>
      <c r="V28" s="59">
        <v>1.5826280868234095</v>
      </c>
      <c r="W28" s="65"/>
      <c r="X28" s="65"/>
      <c r="Y28" s="131"/>
    </row>
    <row r="29" spans="1:25" ht="12.75">
      <c r="A29" s="56">
        <v>20.1</v>
      </c>
      <c r="B29" s="57">
        <v>744.8655352214961</v>
      </c>
      <c r="C29" s="57">
        <v>435.17878102139446</v>
      </c>
      <c r="D29" s="58">
        <f t="shared" si="0"/>
        <v>0.5842380408861151</v>
      </c>
      <c r="E29" s="59">
        <v>10.07475803554165</v>
      </c>
      <c r="F29" s="66" t="s">
        <v>24</v>
      </c>
      <c r="G29" s="61">
        <v>0.2163453358015821</v>
      </c>
      <c r="H29" s="61">
        <v>63.51656079990248</v>
      </c>
      <c r="I29" s="61">
        <v>0.8667280765263273</v>
      </c>
      <c r="J29" s="63">
        <v>0.04974266147123902</v>
      </c>
      <c r="K29" s="63">
        <v>0.0012070326316049387</v>
      </c>
      <c r="L29" s="63"/>
      <c r="M29" s="63">
        <v>0.01570986423187315</v>
      </c>
      <c r="N29" s="63">
        <v>0.0002162978012046133</v>
      </c>
      <c r="O29" s="61"/>
      <c r="P29" s="61"/>
      <c r="Q29" s="133"/>
      <c r="R29" s="133"/>
      <c r="S29" s="105"/>
      <c r="T29" s="64"/>
      <c r="U29" s="59">
        <v>100.48503899077161</v>
      </c>
      <c r="V29" s="59">
        <v>1.3727790408921121</v>
      </c>
      <c r="W29" s="65"/>
      <c r="X29" s="65"/>
      <c r="Y29" s="131"/>
    </row>
    <row r="30" spans="1:25" ht="12.75">
      <c r="A30" s="56">
        <v>21.1</v>
      </c>
      <c r="B30" s="57">
        <v>127.59742306359124</v>
      </c>
      <c r="C30" s="57">
        <v>68.53563676507412</v>
      </c>
      <c r="D30" s="58">
        <f t="shared" si="0"/>
        <v>0.5371239882400896</v>
      </c>
      <c r="E30" s="59">
        <v>3.085099775824583</v>
      </c>
      <c r="F30" s="66" t="s">
        <v>24</v>
      </c>
      <c r="G30" s="61">
        <v>0.41679996579684353</v>
      </c>
      <c r="H30" s="61">
        <v>35.53173450431838</v>
      </c>
      <c r="I30" s="61">
        <v>0.7332874744020816</v>
      </c>
      <c r="J30" s="63">
        <v>0.05296479996847208</v>
      </c>
      <c r="K30" s="63">
        <v>0.0023796059989718444</v>
      </c>
      <c r="L30" s="63"/>
      <c r="M30" s="63">
        <v>0.028026551876351613</v>
      </c>
      <c r="N30" s="63">
        <v>0.0005874020689520933</v>
      </c>
      <c r="O30" s="61"/>
      <c r="P30" s="61"/>
      <c r="Q30" s="133"/>
      <c r="R30" s="133"/>
      <c r="S30" s="105"/>
      <c r="T30" s="64"/>
      <c r="U30" s="59">
        <v>178.1853045796148</v>
      </c>
      <c r="V30" s="59">
        <v>3.6834039169347084</v>
      </c>
      <c r="W30" s="65"/>
      <c r="X30" s="65"/>
      <c r="Y30" s="131"/>
    </row>
    <row r="31" spans="1:25" ht="12.75">
      <c r="A31" s="56">
        <v>22.1</v>
      </c>
      <c r="B31" s="57">
        <v>486.4008430123824</v>
      </c>
      <c r="C31" s="57">
        <v>134.34002661975956</v>
      </c>
      <c r="D31" s="58">
        <f t="shared" si="0"/>
        <v>0.2761920102517989</v>
      </c>
      <c r="E31" s="59">
        <v>6.103718123721057</v>
      </c>
      <c r="F31" s="66" t="s">
        <v>24</v>
      </c>
      <c r="G31" s="61">
        <v>0.43981967033587255</v>
      </c>
      <c r="H31" s="61">
        <v>68.46105206070528</v>
      </c>
      <c r="I31" s="61">
        <v>1.0642665983088007</v>
      </c>
      <c r="J31" s="63">
        <v>0.05136562138795853</v>
      </c>
      <c r="K31" s="63">
        <v>0.0015615862303128818</v>
      </c>
      <c r="L31" s="63"/>
      <c r="M31" s="63">
        <v>0.014542601571676528</v>
      </c>
      <c r="N31" s="63">
        <v>0.0002285737044681661</v>
      </c>
      <c r="O31" s="61"/>
      <c r="P31" s="61"/>
      <c r="Q31" s="133"/>
      <c r="R31" s="133"/>
      <c r="S31" s="105"/>
      <c r="T31" s="64"/>
      <c r="U31" s="59">
        <v>93.07250333545394</v>
      </c>
      <c r="V31" s="59">
        <v>1.4523596819479445</v>
      </c>
      <c r="W31" s="65"/>
      <c r="X31" s="65"/>
      <c r="Y31" s="131"/>
    </row>
    <row r="32" spans="1:25" ht="12.75">
      <c r="A32" s="56">
        <v>23.1</v>
      </c>
      <c r="B32" s="57">
        <v>264.1173461323443</v>
      </c>
      <c r="C32" s="57">
        <v>263.0970264004969</v>
      </c>
      <c r="D32" s="58">
        <f t="shared" si="0"/>
        <v>0.9961368696649853</v>
      </c>
      <c r="E32" s="59">
        <v>1.8596508362500836</v>
      </c>
      <c r="F32" s="66" t="s">
        <v>24</v>
      </c>
      <c r="G32" s="61">
        <v>1.2666750472028143</v>
      </c>
      <c r="H32" s="132">
        <v>122.01387897087113</v>
      </c>
      <c r="I32" s="132">
        <v>2.839396005065491</v>
      </c>
      <c r="J32" s="63">
        <v>0.057084605070183383</v>
      </c>
      <c r="K32" s="63">
        <v>0.0030691208660787823</v>
      </c>
      <c r="L32" s="63"/>
      <c r="M32" s="63">
        <v>0.008091974928226664</v>
      </c>
      <c r="N32" s="63">
        <v>0.0001916655322089779</v>
      </c>
      <c r="O32" s="61"/>
      <c r="P32" s="61"/>
      <c r="Q32" s="133"/>
      <c r="R32" s="133"/>
      <c r="S32" s="105"/>
      <c r="T32" s="64"/>
      <c r="U32" s="59">
        <v>51.95429785712684</v>
      </c>
      <c r="V32" s="59">
        <v>1.2256375765136058</v>
      </c>
      <c r="W32" s="65"/>
      <c r="X32" s="65"/>
      <c r="Y32" s="131"/>
    </row>
    <row r="33" spans="1:25" ht="12.75">
      <c r="A33" s="56">
        <v>24.1</v>
      </c>
      <c r="B33" s="57">
        <v>601.6667993873682</v>
      </c>
      <c r="C33" s="57">
        <v>256.28959937010495</v>
      </c>
      <c r="D33" s="58">
        <f t="shared" si="0"/>
        <v>0.42596599917274025</v>
      </c>
      <c r="E33" s="59">
        <v>4.036746008492671</v>
      </c>
      <c r="F33" s="66" t="s">
        <v>24</v>
      </c>
      <c r="G33" s="61">
        <v>0.6283157536262962</v>
      </c>
      <c r="H33" s="132">
        <v>128.04668568848018</v>
      </c>
      <c r="I33" s="132">
        <v>2.2591036973232734</v>
      </c>
      <c r="J33" s="63">
        <v>0.05198702699952885</v>
      </c>
      <c r="K33" s="63">
        <v>0.0020242628082376233</v>
      </c>
      <c r="L33" s="63"/>
      <c r="M33" s="63">
        <v>0.007760582299500607</v>
      </c>
      <c r="N33" s="63">
        <v>0.00013867639843370753</v>
      </c>
      <c r="O33" s="61"/>
      <c r="P33" s="61"/>
      <c r="Q33" s="133"/>
      <c r="R33" s="133"/>
      <c r="S33" s="105"/>
      <c r="T33" s="64"/>
      <c r="U33" s="59">
        <v>49.83480339980419</v>
      </c>
      <c r="V33" s="59">
        <v>0.8870812346592403</v>
      </c>
      <c r="W33" s="65"/>
      <c r="X33" s="65"/>
      <c r="Y33" s="131"/>
    </row>
    <row r="34" spans="1:25" ht="12.75">
      <c r="A34" s="56">
        <v>25.1</v>
      </c>
      <c r="B34" s="57">
        <v>222.17569375709124</v>
      </c>
      <c r="C34" s="57">
        <v>139.941895619802</v>
      </c>
      <c r="D34" s="58">
        <f t="shared" si="0"/>
        <v>0.629870411354732</v>
      </c>
      <c r="E34" s="59">
        <v>1.5129005906758357</v>
      </c>
      <c r="F34" s="66" t="s">
        <v>24</v>
      </c>
      <c r="G34" s="61">
        <v>0.42355308045398665</v>
      </c>
      <c r="H34" s="132">
        <v>126.16237952650415</v>
      </c>
      <c r="I34" s="132">
        <v>3.18322028510371</v>
      </c>
      <c r="J34" s="63">
        <v>0.05038250003467043</v>
      </c>
      <c r="K34" s="63">
        <v>0.003278396331063581</v>
      </c>
      <c r="L34" s="63"/>
      <c r="M34" s="63">
        <v>0.007892721054664875</v>
      </c>
      <c r="N34" s="63">
        <v>0.00020212644828436398</v>
      </c>
      <c r="O34" s="61"/>
      <c r="P34" s="61"/>
      <c r="Q34" s="133"/>
      <c r="R34" s="133"/>
      <c r="S34" s="105"/>
      <c r="T34" s="64"/>
      <c r="U34" s="59">
        <v>50.68000941325916</v>
      </c>
      <c r="V34" s="59">
        <v>1.2927871940940627</v>
      </c>
      <c r="W34" s="65"/>
      <c r="X34" s="65"/>
      <c r="Y34" s="131"/>
    </row>
    <row r="35" spans="1:25" ht="12.75">
      <c r="A35" s="56">
        <v>26.1</v>
      </c>
      <c r="B35" s="57">
        <v>93.39121909115116</v>
      </c>
      <c r="C35" s="57">
        <v>58.05577750339786</v>
      </c>
      <c r="D35" s="58">
        <f t="shared" si="0"/>
        <v>0.6216406431822525</v>
      </c>
      <c r="E35" s="59">
        <v>0.6511116941331517</v>
      </c>
      <c r="F35" s="60">
        <v>0.010262664963596938</v>
      </c>
      <c r="G35" s="61">
        <v>4.197852535546021</v>
      </c>
      <c r="H35" s="132">
        <v>123.22370653782254</v>
      </c>
      <c r="I35" s="132">
        <v>4.659807651952679</v>
      </c>
      <c r="J35" s="63">
        <v>0.08025335520505905</v>
      </c>
      <c r="K35" s="63">
        <v>0.006746710960319656</v>
      </c>
      <c r="L35" s="63"/>
      <c r="M35" s="63">
        <v>0.007774652309703756</v>
      </c>
      <c r="N35" s="63">
        <v>0.0003054533774279657</v>
      </c>
      <c r="O35" s="61"/>
      <c r="P35" s="61"/>
      <c r="Q35" s="133"/>
      <c r="R35" s="133"/>
      <c r="S35" s="105"/>
      <c r="T35" s="64"/>
      <c r="U35" s="59">
        <v>49.92480541193577</v>
      </c>
      <c r="V35" s="59">
        <v>1.953888182950921</v>
      </c>
      <c r="W35" s="65"/>
      <c r="X35" s="65"/>
      <c r="Y35" s="131"/>
    </row>
    <row r="36" spans="1:25" ht="12.75">
      <c r="A36" s="56">
        <v>27.1</v>
      </c>
      <c r="B36" s="57">
        <v>70.47184819745068</v>
      </c>
      <c r="C36" s="57">
        <v>38.82212129048718</v>
      </c>
      <c r="D36" s="58">
        <f t="shared" si="0"/>
        <v>0.5508883658296274</v>
      </c>
      <c r="E36" s="59">
        <v>0.47151062672218014</v>
      </c>
      <c r="F36" s="60">
        <v>0.0014058785252746</v>
      </c>
      <c r="G36" s="61">
        <v>2.6225021137516347</v>
      </c>
      <c r="H36" s="132">
        <v>128.40084900589565</v>
      </c>
      <c r="I36" s="132">
        <v>5.624607161570381</v>
      </c>
      <c r="J36" s="63">
        <v>0.06775375276242183</v>
      </c>
      <c r="K36" s="63">
        <v>0.007003397003241599</v>
      </c>
      <c r="L36" s="63"/>
      <c r="M36" s="63">
        <v>0.00758386713484871</v>
      </c>
      <c r="N36" s="63">
        <v>0.0003406689951146686</v>
      </c>
      <c r="O36" s="61"/>
      <c r="P36" s="61"/>
      <c r="Q36" s="133"/>
      <c r="R36" s="133"/>
      <c r="S36" s="105"/>
      <c r="T36" s="64"/>
      <c r="U36" s="59">
        <v>48.70429774669401</v>
      </c>
      <c r="V36" s="59">
        <v>2.179563918344139</v>
      </c>
      <c r="W36" s="65"/>
      <c r="X36" s="65"/>
      <c r="Y36" s="131"/>
    </row>
    <row r="37" spans="1:25" ht="12.75">
      <c r="A37" s="56">
        <v>28.1</v>
      </c>
      <c r="B37" s="57">
        <v>298.49786905954977</v>
      </c>
      <c r="C37" s="57">
        <v>165.81629705578985</v>
      </c>
      <c r="D37" s="58">
        <f>C37/B37</f>
        <v>0.5555024482359363</v>
      </c>
      <c r="E37" s="59">
        <v>2.060951964069624</v>
      </c>
      <c r="F37" s="60">
        <v>0.00015159935286921468</v>
      </c>
      <c r="G37" s="61">
        <v>0.692955193592204</v>
      </c>
      <c r="H37" s="132">
        <v>124.42770320696133</v>
      </c>
      <c r="I37" s="132">
        <v>2.8193799661038317</v>
      </c>
      <c r="J37" s="63">
        <v>0.0525270708483617</v>
      </c>
      <c r="K37" s="63">
        <v>0.0028274175375850486</v>
      </c>
      <c r="L37" s="63"/>
      <c r="M37" s="63">
        <v>0.007981104066610456</v>
      </c>
      <c r="N37" s="63">
        <v>0.00018347267247125986</v>
      </c>
      <c r="O37" s="61"/>
      <c r="P37" s="61"/>
      <c r="Q37" s="133"/>
      <c r="R37" s="133"/>
      <c r="S37" s="105"/>
      <c r="T37" s="64"/>
      <c r="U37" s="59">
        <v>51.24527644032166</v>
      </c>
      <c r="V37" s="59">
        <v>1.173376001868398</v>
      </c>
      <c r="W37" s="65"/>
      <c r="X37" s="65"/>
      <c r="Y37" s="131"/>
    </row>
    <row r="38" spans="1:25" ht="12.75">
      <c r="A38" s="56">
        <v>29.1</v>
      </c>
      <c r="B38" s="57">
        <v>152.10989080754234</v>
      </c>
      <c r="C38" s="57">
        <v>107.006868256695</v>
      </c>
      <c r="D38" s="58">
        <f>C38/B38</f>
        <v>0.7034839594493292</v>
      </c>
      <c r="E38" s="59">
        <v>1.0377157347191879</v>
      </c>
      <c r="F38" s="60">
        <v>0.0016085861592020757</v>
      </c>
      <c r="G38" s="61">
        <v>1.7812408305559968</v>
      </c>
      <c r="H38" s="132">
        <v>125.92813505725802</v>
      </c>
      <c r="I38" s="132">
        <v>3.7907236794480816</v>
      </c>
      <c r="J38" s="63">
        <v>0.061121170890635165</v>
      </c>
      <c r="K38" s="63">
        <v>0.004383275660156892</v>
      </c>
      <c r="L38" s="63"/>
      <c r="M38" s="63">
        <v>0.007799588163898807</v>
      </c>
      <c r="N38" s="63">
        <v>0.0002398297392368546</v>
      </c>
      <c r="O38" s="61"/>
      <c r="P38" s="61"/>
      <c r="Q38" s="133"/>
      <c r="R38" s="133"/>
      <c r="S38" s="105"/>
      <c r="T38" s="64"/>
      <c r="U38" s="59">
        <v>50.08431017331479</v>
      </c>
      <c r="V38" s="59">
        <v>1.5340766661010556</v>
      </c>
      <c r="W38" s="65"/>
      <c r="X38" s="65"/>
      <c r="Y38" s="131"/>
    </row>
    <row r="39" spans="1:25" ht="12.75">
      <c r="A39" s="56">
        <v>30.1</v>
      </c>
      <c r="B39" s="57">
        <v>388.0772211856741</v>
      </c>
      <c r="C39" s="57">
        <v>187.26824714197664</v>
      </c>
      <c r="D39" s="58">
        <f>C39/B39</f>
        <v>0.482554081813472</v>
      </c>
      <c r="E39" s="59">
        <v>2.881317634681859</v>
      </c>
      <c r="F39" s="60">
        <v>0.0006532983313969368</v>
      </c>
      <c r="G39" s="61">
        <v>0.556124483650422</v>
      </c>
      <c r="H39" s="132">
        <v>115.70995738462715</v>
      </c>
      <c r="I39" s="132">
        <v>2.7122048718726663</v>
      </c>
      <c r="J39" s="63">
        <v>0.05152186006307602</v>
      </c>
      <c r="K39" s="63">
        <v>0.002308822701422691</v>
      </c>
      <c r="L39" s="81"/>
      <c r="M39" s="63">
        <v>0.008594236638234332</v>
      </c>
      <c r="N39" s="63">
        <v>0.00020338458950474605</v>
      </c>
      <c r="O39" s="61"/>
      <c r="P39" s="61"/>
      <c r="Q39" s="133"/>
      <c r="R39" s="133"/>
      <c r="S39" s="105"/>
      <c r="T39" s="81"/>
      <c r="U39" s="59">
        <v>55.16529524372984</v>
      </c>
      <c r="V39" s="59">
        <v>1.2999294013183318</v>
      </c>
      <c r="W39" s="65"/>
      <c r="X39" s="65"/>
      <c r="Y39" s="131"/>
    </row>
    <row r="40" spans="1:25" ht="12.75">
      <c r="A40" s="56">
        <v>31.1</v>
      </c>
      <c r="B40" s="57">
        <v>1939.5133667941734</v>
      </c>
      <c r="C40" s="57">
        <v>626.8902341068119</v>
      </c>
      <c r="D40" s="58">
        <f aca="true" t="shared" si="1" ref="D40:D69">C40/B40</f>
        <v>0.32322037313050356</v>
      </c>
      <c r="E40" s="59">
        <v>727.2067574220733</v>
      </c>
      <c r="F40" s="60">
        <v>2.4708335786272073E-06</v>
      </c>
      <c r="G40" s="58" t="s">
        <v>23</v>
      </c>
      <c r="H40" s="62">
        <v>2.291282247320737</v>
      </c>
      <c r="I40" s="62">
        <v>0.024278965080094684</v>
      </c>
      <c r="J40" s="63">
        <v>0.2357902982860244</v>
      </c>
      <c r="K40" s="63">
        <v>0.0006163570034021693</v>
      </c>
      <c r="L40" s="81"/>
      <c r="M40" s="63">
        <v>0.43642126204099685</v>
      </c>
      <c r="N40" s="63">
        <v>0.004624453879917343</v>
      </c>
      <c r="O40" s="62">
        <v>14.18666676176827</v>
      </c>
      <c r="P40" s="62">
        <v>0.15484595804283988</v>
      </c>
      <c r="Q40" s="63">
        <v>0.2357616660587359</v>
      </c>
      <c r="R40" s="63">
        <v>0.0006171900881109856</v>
      </c>
      <c r="S40" s="62">
        <v>0.9708117984540557</v>
      </c>
      <c r="T40" s="81"/>
      <c r="U40" s="57">
        <v>2334.5997458324928</v>
      </c>
      <c r="V40" s="57">
        <v>20.753762050040915</v>
      </c>
      <c r="W40" s="65">
        <v>3091.5805576450525</v>
      </c>
      <c r="X40" s="65">
        <v>4.175984864555821</v>
      </c>
      <c r="Y40" s="131">
        <f>100*(1-U40/W40)</f>
        <v>24.485236522161802</v>
      </c>
    </row>
    <row r="41" spans="1:25" ht="12.75">
      <c r="A41" s="56">
        <v>32.1</v>
      </c>
      <c r="B41" s="57">
        <v>737.0151362852696</v>
      </c>
      <c r="C41" s="57">
        <v>706.2419795445336</v>
      </c>
      <c r="D41" s="58">
        <f t="shared" si="1"/>
        <v>0.9582462350829862</v>
      </c>
      <c r="E41" s="59">
        <v>9.272160333508399</v>
      </c>
      <c r="F41" s="66" t="s">
        <v>24</v>
      </c>
      <c r="G41" s="61">
        <v>0.1913018234691255</v>
      </c>
      <c r="H41" s="58">
        <v>68.28718236185811</v>
      </c>
      <c r="I41" s="58">
        <v>0.9818075726929318</v>
      </c>
      <c r="J41" s="63">
        <v>0.04940259345189039</v>
      </c>
      <c r="K41" s="63">
        <v>0.0015224085635366976</v>
      </c>
      <c r="L41" s="81"/>
      <c r="M41" s="63">
        <v>0.014616022322847977</v>
      </c>
      <c r="N41" s="63">
        <v>0.0002125440105731888</v>
      </c>
      <c r="O41" s="62"/>
      <c r="P41" s="62"/>
      <c r="Q41" s="63"/>
      <c r="R41" s="63"/>
      <c r="S41" s="62"/>
      <c r="T41" s="81"/>
      <c r="U41" s="59">
        <v>93.53900266798118</v>
      </c>
      <c r="V41" s="59">
        <v>1.3504091143218913</v>
      </c>
      <c r="W41" s="65"/>
      <c r="X41" s="65"/>
      <c r="Y41" s="131"/>
    </row>
    <row r="42" spans="1:25" ht="12.75">
      <c r="A42" s="56">
        <v>33.1</v>
      </c>
      <c r="B42" s="57">
        <v>2542.711725082965</v>
      </c>
      <c r="C42" s="57">
        <v>1112.230487046867</v>
      </c>
      <c r="D42" s="58">
        <f t="shared" si="1"/>
        <v>0.43741902633912483</v>
      </c>
      <c r="E42" s="59">
        <v>30.884467513592302</v>
      </c>
      <c r="F42" s="60">
        <v>4.735572956819796E-05</v>
      </c>
      <c r="G42" s="58" t="s">
        <v>23</v>
      </c>
      <c r="H42" s="58">
        <v>70.72952260088014</v>
      </c>
      <c r="I42" s="58">
        <v>0.8028805692390375</v>
      </c>
      <c r="J42" s="63">
        <v>0.047081573390785766</v>
      </c>
      <c r="K42" s="63">
        <v>0.0007249085445703591</v>
      </c>
      <c r="L42" s="81"/>
      <c r="M42" s="63">
        <v>0.014151598353794759</v>
      </c>
      <c r="N42" s="63">
        <v>0.00016153699635954364</v>
      </c>
      <c r="O42" s="62"/>
      <c r="P42" s="62"/>
      <c r="Q42" s="63"/>
      <c r="R42" s="63"/>
      <c r="S42" s="62"/>
      <c r="T42" s="81"/>
      <c r="U42" s="59">
        <v>90.5875859730363</v>
      </c>
      <c r="V42" s="59">
        <v>1.0268034739166578</v>
      </c>
      <c r="W42" s="65"/>
      <c r="X42" s="65"/>
      <c r="Y42" s="131"/>
    </row>
    <row r="43" spans="1:25" ht="12.75">
      <c r="A43" s="56">
        <v>34.1</v>
      </c>
      <c r="B43" s="57">
        <v>945.6296539068017</v>
      </c>
      <c r="C43" s="57">
        <v>507.2243672755493</v>
      </c>
      <c r="D43" s="58">
        <f t="shared" si="1"/>
        <v>0.5363879666632575</v>
      </c>
      <c r="E43" s="59">
        <v>12.23379974528358</v>
      </c>
      <c r="F43" s="66" t="s">
        <v>24</v>
      </c>
      <c r="G43" s="58" t="s">
        <v>23</v>
      </c>
      <c r="H43" s="58">
        <v>66.40540572723769</v>
      </c>
      <c r="I43" s="58">
        <v>0.9412385744417491</v>
      </c>
      <c r="J43" s="63">
        <v>0.04778147762086027</v>
      </c>
      <c r="K43" s="63">
        <v>0.001236187034400961</v>
      </c>
      <c r="L43" s="81"/>
      <c r="M43" s="63">
        <v>0.015062045821586434</v>
      </c>
      <c r="N43" s="63">
        <v>0.0002153006102874965</v>
      </c>
      <c r="O43" s="62"/>
      <c r="P43" s="62"/>
      <c r="Q43" s="63"/>
      <c r="R43" s="63"/>
      <c r="S43" s="62"/>
      <c r="T43" s="81"/>
      <c r="U43" s="59">
        <v>96.3722128201052</v>
      </c>
      <c r="V43" s="59">
        <v>1.3673222373821896</v>
      </c>
      <c r="W43" s="65"/>
      <c r="X43" s="65"/>
      <c r="Y43" s="131"/>
    </row>
    <row r="44" spans="1:25" ht="12.75">
      <c r="A44" s="56">
        <v>35.1</v>
      </c>
      <c r="B44" s="57">
        <v>336.7021758623276</v>
      </c>
      <c r="C44" s="57">
        <v>135.94106849103682</v>
      </c>
      <c r="D44" s="58">
        <f t="shared" si="1"/>
        <v>0.40374276804977066</v>
      </c>
      <c r="E44" s="59">
        <v>1.5718891833194222</v>
      </c>
      <c r="F44" s="60">
        <v>0.0032971439637667255</v>
      </c>
      <c r="G44" s="61">
        <v>0.5029158159955083</v>
      </c>
      <c r="H44" s="132">
        <v>184.021139882445</v>
      </c>
      <c r="I44" s="132">
        <v>4.625519874377932</v>
      </c>
      <c r="J44" s="63">
        <v>0.05069539370718237</v>
      </c>
      <c r="K44" s="63">
        <v>0.005456590905613466</v>
      </c>
      <c r="L44" s="81"/>
      <c r="M44" s="63">
        <v>0.005406829033205884</v>
      </c>
      <c r="N44" s="63">
        <v>0.00014114120945923013</v>
      </c>
      <c r="O44" s="62"/>
      <c r="P44" s="62"/>
      <c r="Q44" s="63"/>
      <c r="R44" s="63"/>
      <c r="S44" s="62"/>
      <c r="T44" s="81"/>
      <c r="U44" s="59">
        <v>34.76077104117045</v>
      </c>
      <c r="V44" s="59">
        <v>0.9049617210310978</v>
      </c>
      <c r="W44" s="65"/>
      <c r="X44" s="65"/>
      <c r="Y44" s="131"/>
    </row>
    <row r="45" spans="1:25" ht="12.75">
      <c r="A45" s="56">
        <v>36.1</v>
      </c>
      <c r="B45" s="57">
        <v>905.8995032566056</v>
      </c>
      <c r="C45" s="57">
        <v>786.9964567881403</v>
      </c>
      <c r="D45" s="58">
        <f t="shared" si="1"/>
        <v>0.8687458751870132</v>
      </c>
      <c r="E45" s="59">
        <v>4.304474681696362</v>
      </c>
      <c r="F45" s="60">
        <v>0.000354272429831326</v>
      </c>
      <c r="G45" s="61">
        <v>0.2578013379288757</v>
      </c>
      <c r="H45" s="132">
        <v>180.80214678857024</v>
      </c>
      <c r="I45" s="132">
        <v>3.088758783739402</v>
      </c>
      <c r="J45" s="63">
        <v>0.04876997228615819</v>
      </c>
      <c r="K45" s="63">
        <v>0.0021173137669035728</v>
      </c>
      <c r="L45" s="81"/>
      <c r="M45" s="63">
        <v>0.005516649024013498</v>
      </c>
      <c r="N45" s="63">
        <v>9.550000193262218E-05</v>
      </c>
      <c r="O45" s="62"/>
      <c r="P45" s="62"/>
      <c r="Q45" s="63"/>
      <c r="R45" s="63"/>
      <c r="S45" s="62"/>
      <c r="T45" s="81"/>
      <c r="U45" s="59">
        <v>35.46487058016322</v>
      </c>
      <c r="V45" s="59">
        <v>0.6122549710615487</v>
      </c>
      <c r="W45" s="65"/>
      <c r="X45" s="65"/>
      <c r="Y45" s="131"/>
    </row>
    <row r="46" spans="1:25" ht="12.75">
      <c r="A46" s="56">
        <v>37.1</v>
      </c>
      <c r="B46" s="57">
        <v>861.5141160694199</v>
      </c>
      <c r="C46" s="57">
        <v>522.4747609948009</v>
      </c>
      <c r="D46" s="58">
        <f t="shared" si="1"/>
        <v>0.6064610564694456</v>
      </c>
      <c r="E46" s="59">
        <v>5.272813237257107</v>
      </c>
      <c r="F46" s="60">
        <v>0.00037614571254807966</v>
      </c>
      <c r="G46" s="61">
        <v>0.7913818043143617</v>
      </c>
      <c r="H46" s="132">
        <v>140.36658303874404</v>
      </c>
      <c r="I46" s="132">
        <v>2.4742045050013495</v>
      </c>
      <c r="J46" s="63">
        <v>0.05318973590566775</v>
      </c>
      <c r="K46" s="63">
        <v>0.0026390565403727846</v>
      </c>
      <c r="L46" s="81"/>
      <c r="M46" s="63">
        <v>0.007067823127695716</v>
      </c>
      <c r="N46" s="63">
        <v>0.0001271686629878781</v>
      </c>
      <c r="O46" s="62"/>
      <c r="P46" s="62"/>
      <c r="Q46" s="63"/>
      <c r="R46" s="63"/>
      <c r="S46" s="62"/>
      <c r="T46" s="81"/>
      <c r="U46" s="59">
        <v>45.40185743392233</v>
      </c>
      <c r="V46" s="59">
        <v>0.8140284634049212</v>
      </c>
      <c r="W46" s="65"/>
      <c r="X46" s="65"/>
      <c r="Y46" s="131"/>
    </row>
    <row r="47" spans="1:25" ht="12.75">
      <c r="A47" s="56">
        <v>38.1</v>
      </c>
      <c r="B47" s="57">
        <v>958.3540188313343</v>
      </c>
      <c r="C47" s="57">
        <v>340.7630139307487</v>
      </c>
      <c r="D47" s="58">
        <f t="shared" si="1"/>
        <v>0.35557112218957715</v>
      </c>
      <c r="E47" s="59">
        <v>17.861937963234627</v>
      </c>
      <c r="F47" s="66" t="s">
        <v>24</v>
      </c>
      <c r="G47" s="61">
        <v>0.03577896305552164</v>
      </c>
      <c r="H47" s="58">
        <v>46.0936511633088</v>
      </c>
      <c r="I47" s="58">
        <v>0.5894826016096112</v>
      </c>
      <c r="J47" s="63">
        <v>0.04908637301687706</v>
      </c>
      <c r="K47" s="63">
        <v>0.001127813612047447</v>
      </c>
      <c r="L47" s="81"/>
      <c r="M47" s="63">
        <v>0.021687199541380098</v>
      </c>
      <c r="N47" s="63">
        <v>0.0002800539532157403</v>
      </c>
      <c r="O47" s="62"/>
      <c r="P47" s="62"/>
      <c r="Q47" s="63"/>
      <c r="R47" s="63"/>
      <c r="S47" s="62"/>
      <c r="T47" s="81"/>
      <c r="U47" s="59">
        <v>138.31025268978442</v>
      </c>
      <c r="V47" s="59">
        <v>1.7670220166961537</v>
      </c>
      <c r="W47" s="65"/>
      <c r="X47" s="65"/>
      <c r="Y47" s="131"/>
    </row>
    <row r="48" spans="1:25" ht="12.75">
      <c r="A48" s="56">
        <v>39.1</v>
      </c>
      <c r="B48" s="57">
        <v>348.7163166548953</v>
      </c>
      <c r="C48" s="57">
        <v>261.5332901442785</v>
      </c>
      <c r="D48" s="58">
        <f t="shared" si="1"/>
        <v>0.7499886803493142</v>
      </c>
      <c r="E48" s="59">
        <v>2.3749530333231106</v>
      </c>
      <c r="F48" s="60">
        <v>0.0009495075217410088</v>
      </c>
      <c r="G48" s="61">
        <v>0.5365385540898382</v>
      </c>
      <c r="H48" s="132">
        <v>126.14236300034764</v>
      </c>
      <c r="I48" s="132">
        <v>2.7847869981932574</v>
      </c>
      <c r="J48" s="63">
        <v>0.051276395679382795</v>
      </c>
      <c r="K48" s="63">
        <v>0.003047858433970448</v>
      </c>
      <c r="L48" s="81"/>
      <c r="M48" s="63">
        <v>0.007885016506757214</v>
      </c>
      <c r="N48" s="63">
        <v>0.000177031471078078</v>
      </c>
      <c r="O48" s="62"/>
      <c r="P48" s="62"/>
      <c r="Q48" s="63"/>
      <c r="R48" s="63"/>
      <c r="S48" s="62"/>
      <c r="T48" s="81"/>
      <c r="U48" s="59">
        <v>50.63073145371705</v>
      </c>
      <c r="V48" s="59">
        <v>1.1322900600240045</v>
      </c>
      <c r="W48" s="65"/>
      <c r="X48" s="65"/>
      <c r="Y48" s="131"/>
    </row>
    <row r="49" spans="1:25" ht="12.75">
      <c r="A49" s="56">
        <v>40.1</v>
      </c>
      <c r="B49" s="57">
        <v>200.781967104221</v>
      </c>
      <c r="C49" s="57">
        <v>141.0276480035029</v>
      </c>
      <c r="D49" s="58">
        <f t="shared" si="1"/>
        <v>0.7023920028151677</v>
      </c>
      <c r="E49" s="59">
        <v>1.3496982912268003</v>
      </c>
      <c r="F49" s="60">
        <v>0.00520443813602667</v>
      </c>
      <c r="G49" s="61">
        <v>5.218064356551066</v>
      </c>
      <c r="H49" s="132">
        <v>127.80025659101253</v>
      </c>
      <c r="I49" s="132">
        <v>3.5063348215079277</v>
      </c>
      <c r="J49" s="63">
        <v>0.08828317973681517</v>
      </c>
      <c r="K49" s="63">
        <v>0.005541732055791589</v>
      </c>
      <c r="L49" s="81"/>
      <c r="M49" s="63">
        <v>0.007416411998824923</v>
      </c>
      <c r="N49" s="63">
        <v>0.00021719299183594194</v>
      </c>
      <c r="O49" s="62"/>
      <c r="P49" s="62"/>
      <c r="Q49" s="63"/>
      <c r="R49" s="63"/>
      <c r="S49" s="62"/>
      <c r="T49" s="81"/>
      <c r="U49" s="59">
        <v>47.63284859862644</v>
      </c>
      <c r="V49" s="59">
        <v>1.3898085897254684</v>
      </c>
      <c r="W49" s="65"/>
      <c r="X49" s="65"/>
      <c r="Y49" s="131"/>
    </row>
    <row r="50" spans="1:25" ht="12.75">
      <c r="A50" s="56">
        <v>41.1</v>
      </c>
      <c r="B50" s="57">
        <v>408.53928963413387</v>
      </c>
      <c r="C50" s="57">
        <v>538.874016546709</v>
      </c>
      <c r="D50" s="58">
        <f t="shared" si="1"/>
        <v>1.319026175008274</v>
      </c>
      <c r="E50" s="59">
        <v>2.7935618113939333</v>
      </c>
      <c r="F50" s="60">
        <v>0.0017015043097105076</v>
      </c>
      <c r="G50" s="61">
        <v>0.3262385280507485</v>
      </c>
      <c r="H50" s="132">
        <v>125.63749342977813</v>
      </c>
      <c r="I50" s="132">
        <v>2.654713598331894</v>
      </c>
      <c r="J50" s="63">
        <v>0.049617210613612926</v>
      </c>
      <c r="K50" s="63">
        <v>0.0028367204462928786</v>
      </c>
      <c r="L50" s="81"/>
      <c r="M50" s="63">
        <v>0.007933440786739299</v>
      </c>
      <c r="N50" s="63">
        <v>0.00017028722402505166</v>
      </c>
      <c r="O50" s="62"/>
      <c r="P50" s="62"/>
      <c r="Q50" s="63"/>
      <c r="R50" s="63"/>
      <c r="S50" s="62"/>
      <c r="T50" s="81"/>
      <c r="U50" s="59">
        <v>50.940444825142606</v>
      </c>
      <c r="V50" s="59">
        <v>1.089101652516461</v>
      </c>
      <c r="W50" s="65"/>
      <c r="X50" s="65"/>
      <c r="Y50" s="131"/>
    </row>
    <row r="51" spans="1:25" ht="12.75">
      <c r="A51" s="56">
        <v>42.1</v>
      </c>
      <c r="B51" s="57">
        <v>409.285247849842</v>
      </c>
      <c r="C51" s="57">
        <v>244.8685614861364</v>
      </c>
      <c r="D51" s="58">
        <f t="shared" si="1"/>
        <v>0.5982833800449447</v>
      </c>
      <c r="E51" s="59">
        <v>2.817245676924639</v>
      </c>
      <c r="F51" s="60">
        <v>0.0012020481182841328</v>
      </c>
      <c r="G51" s="61">
        <v>0.983014031699414</v>
      </c>
      <c r="H51" s="132">
        <v>124.80876599006136</v>
      </c>
      <c r="I51" s="132">
        <v>2.4646081367798454</v>
      </c>
      <c r="J51" s="63">
        <v>0.054818220598048216</v>
      </c>
      <c r="K51" s="63">
        <v>0.002729616571664131</v>
      </c>
      <c r="L51" s="81"/>
      <c r="M51" s="63">
        <v>0.007933496111658167</v>
      </c>
      <c r="N51" s="63">
        <v>0.00015959111096716303</v>
      </c>
      <c r="O51" s="62"/>
      <c r="P51" s="62"/>
      <c r="Q51" s="63"/>
      <c r="R51" s="63"/>
      <c r="S51" s="62"/>
      <c r="T51" s="81"/>
      <c r="U51" s="59">
        <v>50.94079866530419</v>
      </c>
      <c r="V51" s="59">
        <v>1.0206927391999616</v>
      </c>
      <c r="W51" s="65"/>
      <c r="X51" s="65"/>
      <c r="Y51" s="131"/>
    </row>
    <row r="52" spans="1:25" ht="12.75">
      <c r="A52" s="56">
        <v>43.1</v>
      </c>
      <c r="B52" s="57">
        <v>246.13669015364954</v>
      </c>
      <c r="C52" s="57">
        <v>178.94962899997427</v>
      </c>
      <c r="D52" s="58">
        <f t="shared" si="1"/>
        <v>0.7270335393242913</v>
      </c>
      <c r="E52" s="59">
        <v>1.7206353847615066</v>
      </c>
      <c r="F52" s="66" t="s">
        <v>24</v>
      </c>
      <c r="G52" s="58" t="s">
        <v>23</v>
      </c>
      <c r="H52" s="132">
        <v>122.89415432445601</v>
      </c>
      <c r="I52" s="132">
        <v>3.007353068956683</v>
      </c>
      <c r="J52" s="63">
        <v>0.04704052768647671</v>
      </c>
      <c r="K52" s="63">
        <v>0.003235935729397816</v>
      </c>
      <c r="L52" s="81"/>
      <c r="M52" s="63">
        <v>0.008137277755966732</v>
      </c>
      <c r="N52" s="63">
        <v>0.00020214649731727745</v>
      </c>
      <c r="O52" s="62"/>
      <c r="P52" s="62"/>
      <c r="Q52" s="63"/>
      <c r="R52" s="63"/>
      <c r="S52" s="62"/>
      <c r="T52" s="81"/>
      <c r="U52" s="59">
        <v>52.243987921780025</v>
      </c>
      <c r="V52" s="59">
        <v>1.2926017873982822</v>
      </c>
      <c r="W52" s="65"/>
      <c r="X52" s="65"/>
      <c r="Y52" s="131"/>
    </row>
    <row r="53" spans="1:25" ht="12.75">
      <c r="A53" s="56">
        <v>44.1</v>
      </c>
      <c r="B53" s="57">
        <v>407.86559383118</v>
      </c>
      <c r="C53" s="57">
        <v>274.52112164556445</v>
      </c>
      <c r="D53" s="58">
        <f t="shared" si="1"/>
        <v>0.673067612952888</v>
      </c>
      <c r="E53" s="59">
        <v>2.7089500548973113</v>
      </c>
      <c r="F53" s="60">
        <v>0.00043044086487498134</v>
      </c>
      <c r="G53" s="61">
        <v>0.7485704293858086</v>
      </c>
      <c r="H53" s="132">
        <v>129.34802213385558</v>
      </c>
      <c r="I53" s="132">
        <v>2.586708620307486</v>
      </c>
      <c r="J53" s="63">
        <v>0.05292830429971218</v>
      </c>
      <c r="K53" s="63">
        <v>0.002750991024291763</v>
      </c>
      <c r="L53" s="81"/>
      <c r="M53" s="63">
        <v>0.0076732081351738035</v>
      </c>
      <c r="N53" s="63">
        <v>0.00015614412721745737</v>
      </c>
      <c r="O53" s="62"/>
      <c r="P53" s="62"/>
      <c r="Q53" s="63"/>
      <c r="R53" s="63"/>
      <c r="S53" s="62"/>
      <c r="T53" s="81"/>
      <c r="U53" s="59">
        <v>49.275866604071155</v>
      </c>
      <c r="V53" s="59">
        <v>0.998904910859719</v>
      </c>
      <c r="W53" s="65"/>
      <c r="X53" s="65"/>
      <c r="Y53" s="131"/>
    </row>
    <row r="54" spans="1:25" ht="12.75">
      <c r="A54" s="56">
        <v>45.1</v>
      </c>
      <c r="B54" s="57">
        <v>1226.3310228842904</v>
      </c>
      <c r="C54" s="57">
        <v>1455.0528682512245</v>
      </c>
      <c r="D54" s="58">
        <f t="shared" si="1"/>
        <v>1.1865090592171335</v>
      </c>
      <c r="E54" s="59">
        <v>8.38758795186363</v>
      </c>
      <c r="F54" s="66" t="s">
        <v>24</v>
      </c>
      <c r="G54" s="61">
        <v>0.25067946824763876</v>
      </c>
      <c r="H54" s="132">
        <v>125.60714567837212</v>
      </c>
      <c r="I54" s="132">
        <v>1.8285713879372778</v>
      </c>
      <c r="J54" s="63">
        <v>0.049019865691661835</v>
      </c>
      <c r="K54" s="63">
        <v>0.0015987923963444346</v>
      </c>
      <c r="L54" s="81"/>
      <c r="M54" s="63">
        <v>0.007941373079774383</v>
      </c>
      <c r="N54" s="63">
        <v>0.00011689633596957749</v>
      </c>
      <c r="O54" s="62"/>
      <c r="P54" s="62"/>
      <c r="Q54" s="63"/>
      <c r="R54" s="63"/>
      <c r="S54" s="62"/>
      <c r="T54" s="81"/>
      <c r="U54" s="59">
        <v>50.99117698962636</v>
      </c>
      <c r="V54" s="59">
        <v>0.7476250287540074</v>
      </c>
      <c r="W54" s="65"/>
      <c r="X54" s="65"/>
      <c r="Y54" s="131"/>
    </row>
    <row r="55" spans="1:25" ht="12.75">
      <c r="A55" s="56">
        <v>46.1</v>
      </c>
      <c r="B55" s="57">
        <v>2699.427586428181</v>
      </c>
      <c r="C55" s="57">
        <v>3209.220746478173</v>
      </c>
      <c r="D55" s="58">
        <f t="shared" si="1"/>
        <v>1.1888523191409401</v>
      </c>
      <c r="E55" s="59">
        <v>13.02640540412046</v>
      </c>
      <c r="F55" s="60">
        <v>0.00022885650616959224</v>
      </c>
      <c r="G55" s="61">
        <v>0.273009276350189</v>
      </c>
      <c r="H55" s="132">
        <v>178.02902393678679</v>
      </c>
      <c r="I55" s="132">
        <v>2.493149160941807</v>
      </c>
      <c r="J55" s="63">
        <v>0.048901010665814724</v>
      </c>
      <c r="K55" s="63">
        <v>0.0013016785633125504</v>
      </c>
      <c r="L55" s="81"/>
      <c r="M55" s="63">
        <v>0.005601726534155471</v>
      </c>
      <c r="N55" s="63">
        <v>7.908380786532286E-05</v>
      </c>
      <c r="O55" s="62"/>
      <c r="P55" s="62"/>
      <c r="Q55" s="63"/>
      <c r="R55" s="63"/>
      <c r="S55" s="62"/>
      <c r="T55" s="81"/>
      <c r="U55" s="59">
        <v>36.01028339618653</v>
      </c>
      <c r="V55" s="59">
        <v>0.5069670896006152</v>
      </c>
      <c r="W55" s="65"/>
      <c r="X55" s="65"/>
      <c r="Y55" s="131"/>
    </row>
    <row r="56" spans="1:25" ht="12.75">
      <c r="A56" s="56">
        <v>47.1</v>
      </c>
      <c r="B56" s="57">
        <v>1034.923540582915</v>
      </c>
      <c r="C56" s="57">
        <v>644.3999530438413</v>
      </c>
      <c r="D56" s="58">
        <f t="shared" si="1"/>
        <v>0.6226546481693581</v>
      </c>
      <c r="E56" s="59">
        <v>7.2684615114351185</v>
      </c>
      <c r="F56" s="66" t="s">
        <v>24</v>
      </c>
      <c r="G56" s="61">
        <v>0.4952708220414159</v>
      </c>
      <c r="H56" s="132">
        <v>122.3233847102306</v>
      </c>
      <c r="I56" s="132">
        <v>1.8858151360520197</v>
      </c>
      <c r="J56" s="63">
        <v>0.05098141519309826</v>
      </c>
      <c r="K56" s="63">
        <v>0.0018156965045658063</v>
      </c>
      <c r="L56" s="81"/>
      <c r="M56" s="63">
        <v>0.008134563102032644</v>
      </c>
      <c r="N56" s="63">
        <v>0.00012706803406357613</v>
      </c>
      <c r="O56" s="62"/>
      <c r="P56" s="62"/>
      <c r="Q56" s="63"/>
      <c r="R56" s="63"/>
      <c r="S56" s="62"/>
      <c r="T56" s="81"/>
      <c r="U56" s="59">
        <v>52.226629365987904</v>
      </c>
      <c r="V56" s="59">
        <v>0.8125236519616504</v>
      </c>
      <c r="W56" s="65"/>
      <c r="X56" s="65"/>
      <c r="Y56" s="131"/>
    </row>
    <row r="57" spans="1:25" ht="12.75">
      <c r="A57" s="56">
        <v>48.1</v>
      </c>
      <c r="B57" s="57">
        <v>136.80528931190958</v>
      </c>
      <c r="C57" s="57">
        <v>75.36934488287936</v>
      </c>
      <c r="D57" s="58">
        <f t="shared" si="1"/>
        <v>0.550924202287536</v>
      </c>
      <c r="E57" s="59">
        <v>1.651447537530134</v>
      </c>
      <c r="F57" s="60">
        <v>0.0018903067368920892</v>
      </c>
      <c r="G57" s="61">
        <v>1.0872649412446145</v>
      </c>
      <c r="H57" s="58">
        <v>71.16751902614826</v>
      </c>
      <c r="I57" s="58">
        <v>2.171859309055757</v>
      </c>
      <c r="J57" s="63">
        <v>0.05642089806497097</v>
      </c>
      <c r="K57" s="63">
        <v>0.00402120911748722</v>
      </c>
      <c r="L57" s="81"/>
      <c r="M57" s="63">
        <v>0.01389857851057208</v>
      </c>
      <c r="N57" s="63">
        <v>0.00043148362117685136</v>
      </c>
      <c r="O57" s="62"/>
      <c r="P57" s="62"/>
      <c r="Q57" s="63"/>
      <c r="R57" s="63"/>
      <c r="S57" s="62"/>
      <c r="T57" s="81"/>
      <c r="U57" s="59">
        <v>88.97907477072427</v>
      </c>
      <c r="V57" s="59">
        <v>2.7433928736631996</v>
      </c>
      <c r="W57" s="65"/>
      <c r="X57" s="65"/>
      <c r="Y57" s="131"/>
    </row>
    <row r="58" spans="1:25" ht="12.75">
      <c r="A58" s="56">
        <v>49.1</v>
      </c>
      <c r="B58" s="57">
        <v>166.20934937392474</v>
      </c>
      <c r="C58" s="57">
        <v>84.50034670025457</v>
      </c>
      <c r="D58" s="58">
        <f t="shared" si="1"/>
        <v>0.5083970728394606</v>
      </c>
      <c r="E58" s="59">
        <v>59.3311185729485</v>
      </c>
      <c r="F58" s="60">
        <v>4.559489752864465E-05</v>
      </c>
      <c r="G58" s="61">
        <v>0.06683908597289269</v>
      </c>
      <c r="H58" s="62">
        <v>2.4066704872852807</v>
      </c>
      <c r="I58" s="62">
        <v>0.03446003296786948</v>
      </c>
      <c r="J58" s="63">
        <v>0.13593514593930653</v>
      </c>
      <c r="K58" s="63">
        <v>0.0011210359208874109</v>
      </c>
      <c r="L58" s="81"/>
      <c r="M58" s="63">
        <v>0.4152340814498104</v>
      </c>
      <c r="N58" s="63">
        <v>0.00594558074412082</v>
      </c>
      <c r="O58" s="62">
        <v>7.748492399366063</v>
      </c>
      <c r="P58" s="62">
        <v>0.12827476678646085</v>
      </c>
      <c r="Q58" s="63">
        <v>0.13533899414871814</v>
      </c>
      <c r="R58" s="63">
        <v>0.0011245238081549554</v>
      </c>
      <c r="S58" s="62">
        <v>0.8649226432429488</v>
      </c>
      <c r="T58" s="81"/>
      <c r="U58" s="57">
        <v>2238.8070652689094</v>
      </c>
      <c r="V58" s="57">
        <v>27.08221666801837</v>
      </c>
      <c r="W58" s="65">
        <v>2168.3851929182056</v>
      </c>
      <c r="X58" s="65">
        <v>14.481450960835181</v>
      </c>
      <c r="Y58" s="131">
        <f>100*(1-U58/W58)</f>
        <v>-3.247664325540356</v>
      </c>
    </row>
    <row r="59" spans="1:25" ht="12.75">
      <c r="A59" s="56">
        <v>50.1</v>
      </c>
      <c r="B59" s="57">
        <v>382.86091176015714</v>
      </c>
      <c r="C59" s="57">
        <v>235.71400004549062</v>
      </c>
      <c r="D59" s="58">
        <f t="shared" si="1"/>
        <v>0.6156648349444287</v>
      </c>
      <c r="E59" s="59">
        <v>5.116038127922019</v>
      </c>
      <c r="F59" s="60">
        <v>0.0005760608379834299</v>
      </c>
      <c r="G59" s="61">
        <v>0.4218826946368104</v>
      </c>
      <c r="H59" s="58">
        <v>64.29111767131154</v>
      </c>
      <c r="I59" s="58">
        <v>1.1211321226934272</v>
      </c>
      <c r="J59" s="63">
        <v>0.05134637316533734</v>
      </c>
      <c r="K59" s="63">
        <v>0.0021301356224811227</v>
      </c>
      <c r="L59" s="81"/>
      <c r="M59" s="63">
        <v>0.015488627498196017</v>
      </c>
      <c r="N59" s="63">
        <v>0.00027411340106809235</v>
      </c>
      <c r="O59" s="61"/>
      <c r="P59" s="61"/>
      <c r="Q59" s="133"/>
      <c r="R59" s="133"/>
      <c r="S59" s="105"/>
      <c r="T59" s="81"/>
      <c r="U59" s="59">
        <v>99.08076104449741</v>
      </c>
      <c r="V59" s="59">
        <v>1.7400968049297285</v>
      </c>
      <c r="W59" s="65"/>
      <c r="X59" s="65"/>
      <c r="Y59" s="131"/>
    </row>
    <row r="60" spans="1:25" ht="12.75">
      <c r="A60" s="56">
        <v>51.1</v>
      </c>
      <c r="B60" s="57">
        <v>712.3871777597831</v>
      </c>
      <c r="C60" s="57">
        <v>361.7471409122479</v>
      </c>
      <c r="D60" s="58">
        <f t="shared" si="1"/>
        <v>0.5077956934174762</v>
      </c>
      <c r="E60" s="59">
        <v>8.612068906083435</v>
      </c>
      <c r="F60" s="60">
        <v>4.4921096559846774E-05</v>
      </c>
      <c r="G60" s="61">
        <v>0.39699034603811745</v>
      </c>
      <c r="H60" s="58">
        <v>71.06443655845737</v>
      </c>
      <c r="I60" s="58">
        <v>1.1424459686011255</v>
      </c>
      <c r="J60" s="63">
        <v>0.050957731902599335</v>
      </c>
      <c r="K60" s="63">
        <v>0.001643342712624604</v>
      </c>
      <c r="L60" s="81"/>
      <c r="M60" s="63">
        <v>0.014015872703363907</v>
      </c>
      <c r="N60" s="63">
        <v>0.00022782285027140803</v>
      </c>
      <c r="O60" s="61"/>
      <c r="P60" s="61"/>
      <c r="Q60" s="133"/>
      <c r="R60" s="133"/>
      <c r="S60" s="105"/>
      <c r="T60" s="81"/>
      <c r="U60" s="59">
        <v>89.7247935541611</v>
      </c>
      <c r="V60" s="59">
        <v>1.4483406941976258</v>
      </c>
      <c r="W60" s="65"/>
      <c r="X60" s="65"/>
      <c r="Y60" s="131"/>
    </row>
    <row r="61" spans="1:25" ht="12.75">
      <c r="A61" s="56">
        <v>52.1</v>
      </c>
      <c r="B61" s="57">
        <v>188.2859792626327</v>
      </c>
      <c r="C61" s="57">
        <v>115.68449825555746</v>
      </c>
      <c r="D61" s="58">
        <f t="shared" si="1"/>
        <v>0.6144084583918684</v>
      </c>
      <c r="E61" s="59">
        <v>1.2795976816766377</v>
      </c>
      <c r="F61" s="66" t="s">
        <v>24</v>
      </c>
      <c r="G61" s="61">
        <v>1.0632121278291606</v>
      </c>
      <c r="H61" s="132">
        <v>126.4119864398165</v>
      </c>
      <c r="I61" s="132">
        <v>3.669253022957842</v>
      </c>
      <c r="J61" s="63">
        <v>0.05543950249590142</v>
      </c>
      <c r="K61" s="63">
        <v>0.004551827173979246</v>
      </c>
      <c r="L61" s="81"/>
      <c r="M61" s="63">
        <v>0.007826535335656137</v>
      </c>
      <c r="N61" s="63">
        <v>0.000232212858749646</v>
      </c>
      <c r="O61" s="61"/>
      <c r="P61" s="61"/>
      <c r="Q61" s="133"/>
      <c r="R61" s="133"/>
      <c r="S61" s="105"/>
      <c r="T61" s="81"/>
      <c r="U61" s="59">
        <v>50.256676097896126</v>
      </c>
      <c r="V61" s="59">
        <v>1.4853153925082434</v>
      </c>
      <c r="W61" s="65"/>
      <c r="X61" s="65"/>
      <c r="Y61" s="131"/>
    </row>
    <row r="62" spans="1:25" ht="12.75">
      <c r="A62" s="56">
        <v>53.1</v>
      </c>
      <c r="B62" s="57">
        <v>1611.3585683953634</v>
      </c>
      <c r="C62" s="57">
        <v>1245.9653790100376</v>
      </c>
      <c r="D62" s="58">
        <f t="shared" si="1"/>
        <v>0.773239056438447</v>
      </c>
      <c r="E62" s="59">
        <v>20.759742789444683</v>
      </c>
      <c r="F62" s="60">
        <v>0.0005956195992730692</v>
      </c>
      <c r="G62" s="61">
        <v>0.8817340098472015</v>
      </c>
      <c r="H62" s="58">
        <v>66.68281780506041</v>
      </c>
      <c r="I62" s="58">
        <v>0.8173428945753344</v>
      </c>
      <c r="J62" s="63">
        <v>0.05491614222524516</v>
      </c>
      <c r="K62" s="63">
        <v>0.0010795330347202576</v>
      </c>
      <c r="L62" s="81"/>
      <c r="M62" s="63">
        <v>0.014864138807078264</v>
      </c>
      <c r="N62" s="63">
        <v>0.0001845289708501879</v>
      </c>
      <c r="O62" s="61"/>
      <c r="P62" s="61"/>
      <c r="Q62" s="133"/>
      <c r="R62" s="133"/>
      <c r="S62" s="105"/>
      <c r="T62" s="81"/>
      <c r="U62" s="59">
        <v>95.11523057240785</v>
      </c>
      <c r="V62" s="59">
        <v>1.1721275087099758</v>
      </c>
      <c r="W62" s="65"/>
      <c r="X62" s="65"/>
      <c r="Y62" s="131"/>
    </row>
    <row r="63" spans="1:25" ht="12.75">
      <c r="A63" s="56">
        <v>54.1</v>
      </c>
      <c r="B63" s="57">
        <v>164.86457686852503</v>
      </c>
      <c r="C63" s="57">
        <v>141.9165194318554</v>
      </c>
      <c r="D63" s="58">
        <f t="shared" si="1"/>
        <v>0.8608066215766284</v>
      </c>
      <c r="E63" s="59">
        <v>1.177846452684462</v>
      </c>
      <c r="F63" s="60">
        <v>0.0030104585510415355</v>
      </c>
      <c r="G63" s="61">
        <v>3.102350404313048</v>
      </c>
      <c r="H63" s="132">
        <v>120.2492546162917</v>
      </c>
      <c r="I63" s="132">
        <v>3.640605499799946</v>
      </c>
      <c r="J63" s="63">
        <v>0.07161825522780418</v>
      </c>
      <c r="K63" s="63">
        <v>0.005431565610321445</v>
      </c>
      <c r="L63" s="81"/>
      <c r="M63" s="63">
        <v>0.008058066547263154</v>
      </c>
      <c r="N63" s="63">
        <v>0.00025297405025639</v>
      </c>
      <c r="O63" s="61"/>
      <c r="P63" s="61"/>
      <c r="Q63" s="133"/>
      <c r="R63" s="133"/>
      <c r="S63" s="105"/>
      <c r="T63" s="81"/>
      <c r="U63" s="59">
        <v>51.73746134847458</v>
      </c>
      <c r="V63" s="59">
        <v>1.6177396515108833</v>
      </c>
      <c r="W63" s="65"/>
      <c r="X63" s="65"/>
      <c r="Y63" s="131"/>
    </row>
    <row r="64" spans="1:25" ht="12.75">
      <c r="A64" s="56">
        <v>55.1</v>
      </c>
      <c r="B64" s="57">
        <v>410.42453257568224</v>
      </c>
      <c r="C64" s="57">
        <v>358.77482064968433</v>
      </c>
      <c r="D64" s="58">
        <f t="shared" si="1"/>
        <v>0.8741553980658461</v>
      </c>
      <c r="E64" s="59">
        <v>3.0046018995143857</v>
      </c>
      <c r="F64" s="66" t="s">
        <v>24</v>
      </c>
      <c r="G64" s="61">
        <v>0.6315194089172027</v>
      </c>
      <c r="H64" s="132">
        <v>117.35189144117773</v>
      </c>
      <c r="I64" s="132">
        <v>2.3885380852141522</v>
      </c>
      <c r="J64" s="63">
        <v>0.05210306621674515</v>
      </c>
      <c r="K64" s="63">
        <v>0.0028401049745328884</v>
      </c>
      <c r="L64" s="81"/>
      <c r="M64" s="63">
        <v>0.008467565317504144</v>
      </c>
      <c r="N64" s="63">
        <v>0.00017540189554723202</v>
      </c>
      <c r="O64" s="61"/>
      <c r="P64" s="61"/>
      <c r="Q64" s="133"/>
      <c r="R64" s="133"/>
      <c r="S64" s="105"/>
      <c r="T64" s="81"/>
      <c r="U64" s="59">
        <v>54.35562664685805</v>
      </c>
      <c r="V64" s="59">
        <v>1.121219269624078</v>
      </c>
      <c r="W64" s="65"/>
      <c r="X64" s="65"/>
      <c r="Y64" s="131"/>
    </row>
    <row r="65" spans="1:25" ht="12.75">
      <c r="A65" s="56">
        <v>56.1</v>
      </c>
      <c r="B65" s="57">
        <v>124.1183893430889</v>
      </c>
      <c r="C65" s="57">
        <v>72.01188025594163</v>
      </c>
      <c r="D65" s="58">
        <f t="shared" si="1"/>
        <v>0.5801870346293804</v>
      </c>
      <c r="E65" s="59">
        <v>0.5088279278600568</v>
      </c>
      <c r="F65" s="66" t="s">
        <v>24</v>
      </c>
      <c r="G65" s="61">
        <v>3.514072204175356</v>
      </c>
      <c r="H65" s="132">
        <v>209.56025101274352</v>
      </c>
      <c r="I65" s="132">
        <v>10.754080595317241</v>
      </c>
      <c r="J65" s="63">
        <v>0.07441004592930105</v>
      </c>
      <c r="K65" s="63">
        <v>0.008091636822598306</v>
      </c>
      <c r="L65" s="81"/>
      <c r="M65" s="63">
        <v>0.004604209401808612</v>
      </c>
      <c r="N65" s="63">
        <v>0.0002423725190419438</v>
      </c>
      <c r="O65" s="61"/>
      <c r="P65" s="61"/>
      <c r="Q65" s="133"/>
      <c r="R65" s="133"/>
      <c r="S65" s="105"/>
      <c r="T65" s="81"/>
      <c r="U65" s="59">
        <v>29.612521851745935</v>
      </c>
      <c r="V65" s="59">
        <v>1.5552728422632773</v>
      </c>
      <c r="W65" s="65"/>
      <c r="X65" s="65"/>
      <c r="Y65" s="131"/>
    </row>
    <row r="66" spans="1:25" ht="12.75">
      <c r="A66" s="56">
        <v>57.1</v>
      </c>
      <c r="B66" s="57">
        <v>2225.2123318597764</v>
      </c>
      <c r="C66" s="57">
        <v>986.6338593908623</v>
      </c>
      <c r="D66" s="58">
        <f t="shared" si="1"/>
        <v>0.44338863544148105</v>
      </c>
      <c r="E66" s="59">
        <v>15.095410725560429</v>
      </c>
      <c r="F66" s="66" t="s">
        <v>24</v>
      </c>
      <c r="G66" s="61">
        <v>0.2223577595886872</v>
      </c>
      <c r="H66" s="132">
        <v>126.63980788967645</v>
      </c>
      <c r="I66" s="132">
        <v>1.6465191821355476</v>
      </c>
      <c r="J66" s="63">
        <v>0.048787668347358704</v>
      </c>
      <c r="K66" s="63">
        <v>0.0012303349480365725</v>
      </c>
      <c r="L66" s="81"/>
      <c r="M66" s="63">
        <v>0.007878852937563963</v>
      </c>
      <c r="N66" s="63">
        <v>0.0001033230359819204</v>
      </c>
      <c r="O66" s="61"/>
      <c r="P66" s="61"/>
      <c r="Q66" s="133"/>
      <c r="R66" s="133"/>
      <c r="S66" s="105"/>
      <c r="T66" s="81"/>
      <c r="U66" s="59">
        <v>50.59130925703887</v>
      </c>
      <c r="V66" s="59">
        <v>0.6608562949320049</v>
      </c>
      <c r="W66" s="65"/>
      <c r="X66" s="65"/>
      <c r="Y66" s="131"/>
    </row>
    <row r="67" spans="1:25" ht="12.75">
      <c r="A67" s="56">
        <v>58.1</v>
      </c>
      <c r="B67" s="57">
        <v>697.0662925518878</v>
      </c>
      <c r="C67" s="57">
        <v>333.31757010892125</v>
      </c>
      <c r="D67" s="58">
        <f t="shared" si="1"/>
        <v>0.47817198115932413</v>
      </c>
      <c r="E67" s="59">
        <v>9.050862093639102</v>
      </c>
      <c r="F67" s="60">
        <v>0.0003757289234682972</v>
      </c>
      <c r="G67" s="61">
        <v>0.23590358277031376</v>
      </c>
      <c r="H67" s="58">
        <v>66.16492945486323</v>
      </c>
      <c r="I67" s="58">
        <v>1.0137386366546486</v>
      </c>
      <c r="J67" s="63">
        <v>0.04981637932360172</v>
      </c>
      <c r="K67" s="63">
        <v>0.0017154239459790984</v>
      </c>
      <c r="L67" s="81"/>
      <c r="M67" s="63">
        <v>0.015078093068214837</v>
      </c>
      <c r="N67" s="63">
        <v>0.00023392829707949184</v>
      </c>
      <c r="O67" s="61"/>
      <c r="P67" s="61"/>
      <c r="Q67" s="133"/>
      <c r="R67" s="133"/>
      <c r="S67" s="105"/>
      <c r="T67" s="81"/>
      <c r="U67" s="59">
        <v>96.47412420668286</v>
      </c>
      <c r="V67" s="59">
        <v>1.4855986964827728</v>
      </c>
      <c r="W67" s="65"/>
      <c r="X67" s="65"/>
      <c r="Y67" s="131"/>
    </row>
    <row r="68" spans="1:25" ht="12.75">
      <c r="A68" s="56">
        <v>59.1</v>
      </c>
      <c r="B68" s="57">
        <v>914.6482776751695</v>
      </c>
      <c r="C68" s="57">
        <v>411.2981701361458</v>
      </c>
      <c r="D68" s="58">
        <f t="shared" si="1"/>
        <v>0.4496790516914036</v>
      </c>
      <c r="E68" s="59">
        <v>10.60373973398144</v>
      </c>
      <c r="F68" s="60">
        <v>0.0004623771953202495</v>
      </c>
      <c r="G68" s="61">
        <v>0.423925355880006</v>
      </c>
      <c r="H68" s="58">
        <v>74.10351018260042</v>
      </c>
      <c r="I68" s="58">
        <v>1.0555812441971208</v>
      </c>
      <c r="J68" s="63">
        <v>0.05109667734706072</v>
      </c>
      <c r="K68" s="63">
        <v>0.00186338503379773</v>
      </c>
      <c r="L68" s="81"/>
      <c r="M68" s="63">
        <v>0.013437430210627266</v>
      </c>
      <c r="N68" s="63">
        <v>0.00019457314645106777</v>
      </c>
      <c r="O68" s="61"/>
      <c r="P68" s="61"/>
      <c r="Q68" s="133"/>
      <c r="R68" s="133"/>
      <c r="S68" s="105"/>
      <c r="T68" s="81"/>
      <c r="U68" s="59">
        <v>86.04640551481158</v>
      </c>
      <c r="V68" s="59">
        <v>1.2376680131890099</v>
      </c>
      <c r="W68" s="65"/>
      <c r="X68" s="65"/>
      <c r="Y68" s="131"/>
    </row>
    <row r="69" spans="1:25" ht="12.75">
      <c r="A69" s="56">
        <v>60.1</v>
      </c>
      <c r="B69" s="57">
        <v>539.3843810733238</v>
      </c>
      <c r="C69" s="57">
        <v>349.27286212048847</v>
      </c>
      <c r="D69" s="58">
        <f t="shared" si="1"/>
        <v>0.6475398146039538</v>
      </c>
      <c r="E69" s="59">
        <v>3.657863997750152</v>
      </c>
      <c r="F69" s="60">
        <v>0.0003164266492123508</v>
      </c>
      <c r="G69" s="61">
        <v>0.3626490655397441</v>
      </c>
      <c r="H69" s="132">
        <v>126.68188922964532</v>
      </c>
      <c r="I69" s="132">
        <v>2.4005452771443205</v>
      </c>
      <c r="J69" s="63">
        <v>0.04989686980843544</v>
      </c>
      <c r="K69" s="63">
        <v>0.002381549355154038</v>
      </c>
      <c r="L69" s="81"/>
      <c r="M69" s="63">
        <v>0.007865161432337064</v>
      </c>
      <c r="N69" s="63">
        <v>0.00015115141808490847</v>
      </c>
      <c r="O69" s="61"/>
      <c r="P69" s="61"/>
      <c r="Q69" s="133"/>
      <c r="R69" s="133"/>
      <c r="S69" s="105"/>
      <c r="T69" s="81"/>
      <c r="U69" s="59">
        <v>50.50373750899707</v>
      </c>
      <c r="V69" s="59">
        <v>0.9667807584538566</v>
      </c>
      <c r="W69" s="65"/>
      <c r="X69" s="65"/>
      <c r="Y69" s="131"/>
    </row>
    <row r="70" spans="1:25" ht="12.75">
      <c r="A70" s="67"/>
      <c r="B70" s="68"/>
      <c r="C70" s="68"/>
      <c r="D70" s="69"/>
      <c r="E70" s="68"/>
      <c r="F70" s="70"/>
      <c r="G70" s="71"/>
      <c r="H70" s="71"/>
      <c r="I70" s="71"/>
      <c r="J70" s="72"/>
      <c r="K70" s="72"/>
      <c r="L70" s="73"/>
      <c r="M70" s="72"/>
      <c r="N70" s="72"/>
      <c r="O70" s="71"/>
      <c r="P70" s="71"/>
      <c r="Q70" s="72"/>
      <c r="R70" s="72"/>
      <c r="S70" s="74"/>
      <c r="T70" s="75"/>
      <c r="U70" s="68"/>
      <c r="V70" s="68"/>
      <c r="W70" s="76"/>
      <c r="X70" s="76"/>
      <c r="Y70" s="77"/>
    </row>
    <row r="71" spans="1:25" ht="12.75">
      <c r="A71" s="78"/>
      <c r="B71" s="78"/>
      <c r="C71" s="78"/>
      <c r="D71" s="78"/>
      <c r="E71" s="78"/>
      <c r="F71" s="66"/>
      <c r="G71" s="78"/>
      <c r="H71" s="79"/>
      <c r="I71" s="80"/>
      <c r="J71" s="81"/>
      <c r="K71" s="82"/>
      <c r="L71" s="83"/>
      <c r="M71" s="79"/>
      <c r="N71" s="80"/>
      <c r="O71" s="81"/>
      <c r="P71" s="82"/>
      <c r="Q71" s="78"/>
      <c r="R71" s="84"/>
      <c r="S71" s="84"/>
      <c r="T71" s="83"/>
      <c r="U71" s="65"/>
      <c r="V71" s="65"/>
      <c r="W71" s="83"/>
      <c r="X71" s="78"/>
      <c r="Y71" s="78"/>
    </row>
    <row r="72" spans="1:25" ht="15">
      <c r="A72" s="85"/>
      <c r="B72" s="85"/>
      <c r="C72" s="85"/>
      <c r="D72" s="85"/>
      <c r="E72" s="19"/>
      <c r="F72" s="22"/>
      <c r="G72" s="19"/>
      <c r="H72" s="23"/>
      <c r="I72" s="24"/>
      <c r="J72" s="25"/>
      <c r="K72" s="26"/>
      <c r="L72" s="20"/>
      <c r="M72" s="23"/>
      <c r="N72" s="24"/>
      <c r="O72" s="25"/>
      <c r="P72" s="26"/>
      <c r="Q72" s="19"/>
      <c r="R72" s="7"/>
      <c r="S72" s="7"/>
      <c r="T72" s="20"/>
      <c r="U72" s="86"/>
      <c r="V72" s="86"/>
      <c r="W72" s="20"/>
      <c r="X72" s="19"/>
      <c r="Y72" s="19"/>
    </row>
    <row r="73" spans="1:25" ht="14.25">
      <c r="A73" s="87" t="s">
        <v>25</v>
      </c>
      <c r="B73" s="88"/>
      <c r="C73" s="89" t="s">
        <v>26</v>
      </c>
      <c r="D73" s="90"/>
      <c r="E73" s="19"/>
      <c r="F73" s="22"/>
      <c r="G73" s="19"/>
      <c r="H73" s="23"/>
      <c r="I73" s="24"/>
      <c r="J73" s="25"/>
      <c r="K73" s="26"/>
      <c r="L73" s="20"/>
      <c r="M73" s="23"/>
      <c r="N73" s="24"/>
      <c r="O73" s="25"/>
      <c r="P73" s="26"/>
      <c r="Q73" s="19"/>
      <c r="R73" s="7"/>
      <c r="S73" s="7"/>
      <c r="T73" s="20"/>
      <c r="U73" s="86"/>
      <c r="V73" s="86"/>
      <c r="W73" s="20"/>
      <c r="X73" s="19"/>
      <c r="Y73" s="19"/>
    </row>
    <row r="74" spans="1:25" ht="14.25">
      <c r="A74" s="91"/>
      <c r="B74" s="88"/>
      <c r="C74" s="92" t="s">
        <v>47</v>
      </c>
      <c r="D74" s="91"/>
      <c r="E74" s="19"/>
      <c r="F74" s="22"/>
      <c r="G74" s="19"/>
      <c r="H74" s="23"/>
      <c r="I74" s="24"/>
      <c r="J74" s="25"/>
      <c r="K74" s="26"/>
      <c r="L74" s="20"/>
      <c r="M74" s="23"/>
      <c r="N74" s="24"/>
      <c r="O74" s="25"/>
      <c r="P74" s="26"/>
      <c r="Q74" s="19"/>
      <c r="R74" s="7"/>
      <c r="S74" s="7"/>
      <c r="T74" s="20"/>
      <c r="U74" s="86"/>
      <c r="V74" s="86"/>
      <c r="W74" s="20"/>
      <c r="X74" s="19"/>
      <c r="Y74" s="19"/>
    </row>
    <row r="75" spans="1:25" ht="14.25">
      <c r="A75" s="91"/>
      <c r="B75" s="88"/>
      <c r="C75" s="92"/>
      <c r="D75" s="87" t="s">
        <v>28</v>
      </c>
      <c r="E75" s="85"/>
      <c r="F75" s="93"/>
      <c r="G75" s="85"/>
      <c r="H75" s="94"/>
      <c r="I75" s="95"/>
      <c r="J75" s="96"/>
      <c r="K75" s="97"/>
      <c r="L75" s="98"/>
      <c r="M75" s="94"/>
      <c r="N75" s="95"/>
      <c r="O75" s="96"/>
      <c r="P75" s="97"/>
      <c r="Q75" s="85"/>
      <c r="R75" s="99"/>
      <c r="S75" s="99"/>
      <c r="T75" s="98"/>
      <c r="U75" s="100"/>
      <c r="V75" s="100"/>
      <c r="W75" s="98"/>
      <c r="X75" s="85"/>
      <c r="Y75" s="85"/>
    </row>
    <row r="76" spans="1:25" ht="14.25">
      <c r="A76" s="91"/>
      <c r="B76" s="88"/>
      <c r="C76" s="101" t="s">
        <v>29</v>
      </c>
      <c r="D76" s="90"/>
      <c r="E76" s="85"/>
      <c r="F76" s="93"/>
      <c r="G76" s="85"/>
      <c r="H76" s="94"/>
      <c r="I76" s="95"/>
      <c r="J76" s="96"/>
      <c r="K76" s="97"/>
      <c r="L76" s="98"/>
      <c r="M76" s="94"/>
      <c r="N76" s="95"/>
      <c r="O76" s="96"/>
      <c r="P76" s="97"/>
      <c r="Q76" s="85"/>
      <c r="R76" s="99"/>
      <c r="S76" s="99"/>
      <c r="T76" s="98"/>
      <c r="U76" s="100"/>
      <c r="V76" s="100"/>
      <c r="W76" s="98"/>
      <c r="X76" s="85"/>
      <c r="Y76" s="85"/>
    </row>
    <row r="77" spans="2:25" ht="14.25">
      <c r="B77" s="98"/>
      <c r="C77" s="89" t="s">
        <v>30</v>
      </c>
      <c r="D77" s="90"/>
      <c r="E77" s="85"/>
      <c r="F77" s="93"/>
      <c r="G77" s="85"/>
      <c r="H77" s="94"/>
      <c r="I77" s="95"/>
      <c r="J77" s="96"/>
      <c r="K77" s="97"/>
      <c r="L77" s="98"/>
      <c r="M77" s="94"/>
      <c r="N77" s="95"/>
      <c r="O77" s="96"/>
      <c r="P77" s="97"/>
      <c r="Q77" s="85"/>
      <c r="R77" s="99"/>
      <c r="S77" s="99"/>
      <c r="T77" s="98"/>
      <c r="U77" s="100"/>
      <c r="V77" s="100"/>
      <c r="W77" s="98"/>
      <c r="X77" s="85"/>
      <c r="Y77" s="85"/>
    </row>
    <row r="78" spans="2:25" ht="14.25">
      <c r="B78" s="98"/>
      <c r="C78" s="89" t="s">
        <v>31</v>
      </c>
      <c r="D78" s="90"/>
      <c r="E78" s="85"/>
      <c r="F78" s="93"/>
      <c r="G78" s="85"/>
      <c r="H78" s="94"/>
      <c r="I78" s="95"/>
      <c r="J78" s="96"/>
      <c r="K78" s="97"/>
      <c r="L78" s="98"/>
      <c r="M78" s="94"/>
      <c r="N78" s="95"/>
      <c r="O78" s="96"/>
      <c r="P78" s="97"/>
      <c r="Q78" s="85"/>
      <c r="R78" s="99"/>
      <c r="S78" s="99"/>
      <c r="T78" s="98"/>
      <c r="U78" s="100"/>
      <c r="V78" s="100"/>
      <c r="W78" s="98"/>
      <c r="X78" s="85"/>
      <c r="Y78" s="85"/>
    </row>
    <row r="79" spans="2:25" ht="13.5">
      <c r="B79" s="98"/>
      <c r="C79" s="89"/>
      <c r="D79" s="101" t="s">
        <v>32</v>
      </c>
      <c r="E79" s="85"/>
      <c r="F79" s="93"/>
      <c r="G79" s="85"/>
      <c r="H79" s="94"/>
      <c r="I79" s="95"/>
      <c r="J79" s="96"/>
      <c r="K79" s="97"/>
      <c r="L79" s="98"/>
      <c r="M79" s="94"/>
      <c r="N79" s="95"/>
      <c r="O79" s="96"/>
      <c r="P79" s="97"/>
      <c r="Q79" s="85"/>
      <c r="R79" s="99"/>
      <c r="S79" s="99"/>
      <c r="T79" s="98"/>
      <c r="U79" s="100"/>
      <c r="V79" s="100"/>
      <c r="W79" s="98"/>
      <c r="X79" s="85"/>
      <c r="Y79" s="8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Q25" sqref="Q25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5.7109375" style="0" customWidth="1"/>
    <col min="4" max="4" width="5.28125" style="0" customWidth="1"/>
    <col min="5" max="5" width="4.57421875" style="0" customWidth="1"/>
    <col min="7" max="7" width="6.140625" style="0" customWidth="1"/>
    <col min="8" max="8" width="6.8515625" style="0" customWidth="1"/>
    <col min="9" max="9" width="5.8515625" style="0" customWidth="1"/>
    <col min="10" max="11" width="6.140625" style="0" customWidth="1"/>
    <col min="12" max="12" width="0.71875" style="0" customWidth="1"/>
    <col min="13" max="14" width="6.57421875" style="0" customWidth="1"/>
    <col min="15" max="15" width="5.7109375" style="0" customWidth="1"/>
    <col min="16" max="16" width="5.28125" style="0" customWidth="1"/>
    <col min="17" max="17" width="6.7109375" style="0" customWidth="1"/>
    <col min="18" max="18" width="5.00390625" style="0" customWidth="1"/>
    <col min="19" max="19" width="3.57421875" style="0" customWidth="1"/>
    <col min="20" max="20" width="0.9921875" style="0" customWidth="1"/>
    <col min="21" max="22" width="4.8515625" style="0" customWidth="1"/>
    <col min="23" max="23" width="5.28125" style="0" customWidth="1"/>
    <col min="24" max="24" width="5.7109375" style="0" customWidth="1"/>
    <col min="25" max="25" width="6.140625" style="0" customWidth="1"/>
  </cols>
  <sheetData>
    <row r="1" spans="1:25" ht="13.5">
      <c r="A1" s="85"/>
      <c r="B1" s="98"/>
      <c r="C1" s="98"/>
      <c r="D1" s="104"/>
      <c r="E1" s="85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51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45" t="s">
        <v>35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113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134">
        <v>1.1</v>
      </c>
      <c r="B10" s="135">
        <v>798.849988446833</v>
      </c>
      <c r="C10" s="135">
        <v>997.7469800036281</v>
      </c>
      <c r="D10" s="136">
        <f aca="true" t="shared" si="0" ref="D10:D47">C10/B10</f>
        <v>1.2489791505705612</v>
      </c>
      <c r="E10" s="137">
        <v>8.062948714207275</v>
      </c>
      <c r="F10" s="138">
        <v>0.000682445786445061</v>
      </c>
      <c r="G10" s="139">
        <v>3.166132016602763</v>
      </c>
      <c r="H10" s="136">
        <v>85.11675435382554</v>
      </c>
      <c r="I10" s="140">
        <v>1.1897468842131287</v>
      </c>
      <c r="J10" s="141">
        <v>0.072570114629579</v>
      </c>
      <c r="K10" s="141">
        <v>0.007485459383825036</v>
      </c>
      <c r="L10" s="141"/>
      <c r="M10" s="141">
        <v>0.01137659309480532</v>
      </c>
      <c r="N10" s="141">
        <v>0.0001943718652372094</v>
      </c>
      <c r="O10" s="142"/>
      <c r="P10" s="142"/>
      <c r="Q10" s="141"/>
      <c r="R10" s="141"/>
      <c r="S10" s="142"/>
      <c r="T10" s="143"/>
      <c r="U10" s="135">
        <v>72.92419869003105</v>
      </c>
      <c r="V10" s="135">
        <v>1.2389070077589772</v>
      </c>
      <c r="W10" s="144"/>
      <c r="X10" s="144"/>
      <c r="Y10" s="135"/>
    </row>
    <row r="11" spans="1:25" ht="12.75">
      <c r="A11" s="134">
        <v>2.1</v>
      </c>
      <c r="B11" s="135">
        <v>150.703956601267</v>
      </c>
      <c r="C11" s="135">
        <v>96.7297193469799</v>
      </c>
      <c r="D11" s="136">
        <f t="shared" si="0"/>
        <v>0.6418525533666491</v>
      </c>
      <c r="E11" s="137">
        <v>1.8191561389840136</v>
      </c>
      <c r="F11" s="138">
        <v>0.013379154721824917</v>
      </c>
      <c r="G11" s="139">
        <v>20.20857339110109</v>
      </c>
      <c r="H11" s="136">
        <v>71.17023456186476</v>
      </c>
      <c r="I11" s="140">
        <v>1.7598142057182928</v>
      </c>
      <c r="J11" s="141">
        <v>0.20767528952907832</v>
      </c>
      <c r="K11" s="141">
        <v>0.03227247415803933</v>
      </c>
      <c r="L11" s="141"/>
      <c r="M11" s="141">
        <v>0.01121134798839818</v>
      </c>
      <c r="N11" s="141">
        <v>0.0006389810826152171</v>
      </c>
      <c r="O11" s="142"/>
      <c r="P11" s="142"/>
      <c r="Q11" s="141"/>
      <c r="R11" s="141"/>
      <c r="S11" s="142"/>
      <c r="T11" s="143"/>
      <c r="U11" s="135">
        <v>71.87085670356004</v>
      </c>
      <c r="V11" s="135">
        <v>4.0734676497308895</v>
      </c>
      <c r="W11" s="144"/>
      <c r="X11" s="144"/>
      <c r="Y11" s="135"/>
    </row>
    <row r="12" spans="1:25" ht="12.75">
      <c r="A12" s="134">
        <v>3.1</v>
      </c>
      <c r="B12" s="135">
        <v>1842.1659239971866</v>
      </c>
      <c r="C12" s="135">
        <v>225.45978599685733</v>
      </c>
      <c r="D12" s="136">
        <f t="shared" si="0"/>
        <v>0.12238842498380817</v>
      </c>
      <c r="E12" s="137">
        <v>17.488861483614706</v>
      </c>
      <c r="F12" s="138">
        <v>0.0043635846437496415</v>
      </c>
      <c r="G12" s="139">
        <v>5.582716849520153</v>
      </c>
      <c r="H12" s="136">
        <v>90.49215392258229</v>
      </c>
      <c r="I12" s="140">
        <v>1.3058135421765518</v>
      </c>
      <c r="J12" s="141">
        <v>0.09159445562798756</v>
      </c>
      <c r="K12" s="141">
        <v>0.007829690912497125</v>
      </c>
      <c r="L12" s="141"/>
      <c r="M12" s="141">
        <v>0.010433753541909896</v>
      </c>
      <c r="N12" s="141">
        <v>0.00018665503073014096</v>
      </c>
      <c r="O12" s="142"/>
      <c r="P12" s="142"/>
      <c r="Q12" s="141"/>
      <c r="R12" s="141"/>
      <c r="S12" s="142"/>
      <c r="T12" s="143"/>
      <c r="U12" s="135">
        <v>66.91182990782983</v>
      </c>
      <c r="V12" s="135">
        <v>1.1908308021613168</v>
      </c>
      <c r="W12" s="144"/>
      <c r="X12" s="144"/>
      <c r="Y12" s="135"/>
    </row>
    <row r="13" spans="1:25" ht="12.75">
      <c r="A13" s="134">
        <v>4.1</v>
      </c>
      <c r="B13" s="135">
        <v>271.30979845282974</v>
      </c>
      <c r="C13" s="135">
        <v>146.44589203552383</v>
      </c>
      <c r="D13" s="136">
        <f t="shared" si="0"/>
        <v>0.5397736936544335</v>
      </c>
      <c r="E13" s="137">
        <v>2.9536192655243703</v>
      </c>
      <c r="F13" s="138">
        <v>0.006014958937797533</v>
      </c>
      <c r="G13" s="139">
        <v>8.690808142554008</v>
      </c>
      <c r="H13" s="136">
        <v>78.91411414173784</v>
      </c>
      <c r="I13" s="140">
        <v>1.5260692360177526</v>
      </c>
      <c r="J13" s="141">
        <v>0.11640131966304168</v>
      </c>
      <c r="K13" s="141">
        <v>0.021390296327053873</v>
      </c>
      <c r="L13" s="141"/>
      <c r="M13" s="141">
        <v>0.01157070479096367</v>
      </c>
      <c r="N13" s="141">
        <v>0.0004098782652723628</v>
      </c>
      <c r="O13" s="142"/>
      <c r="P13" s="142"/>
      <c r="Q13" s="141"/>
      <c r="R13" s="141"/>
      <c r="S13" s="142"/>
      <c r="T13" s="143"/>
      <c r="U13" s="135">
        <v>74.16132868958995</v>
      </c>
      <c r="V13" s="135">
        <v>2.61202212527191</v>
      </c>
      <c r="W13" s="144"/>
      <c r="X13" s="144"/>
      <c r="Y13" s="135"/>
    </row>
    <row r="14" spans="1:25" ht="12.75">
      <c r="A14" s="134">
        <v>5.1</v>
      </c>
      <c r="B14" s="135">
        <v>311.6095515458598</v>
      </c>
      <c r="C14" s="135">
        <v>223.83246311508168</v>
      </c>
      <c r="D14" s="136">
        <f t="shared" si="0"/>
        <v>0.7183106615463939</v>
      </c>
      <c r="E14" s="137">
        <v>3.251214669173186</v>
      </c>
      <c r="F14" s="138">
        <v>0.008084441082903975</v>
      </c>
      <c r="G14" s="139">
        <v>12.304793125406999</v>
      </c>
      <c r="H14" s="136">
        <v>82.33961548934808</v>
      </c>
      <c r="I14" s="140">
        <v>1.5402913105157896</v>
      </c>
      <c r="J14" s="141">
        <v>0.14490952244366254</v>
      </c>
      <c r="K14" s="141">
        <v>0.023040352801960217</v>
      </c>
      <c r="L14" s="141"/>
      <c r="M14" s="141">
        <v>0.010650427057913303</v>
      </c>
      <c r="N14" s="141">
        <v>0.0004070455554271145</v>
      </c>
      <c r="O14" s="142"/>
      <c r="P14" s="142"/>
      <c r="Q14" s="141"/>
      <c r="R14" s="141"/>
      <c r="S14" s="142"/>
      <c r="T14" s="143"/>
      <c r="U14" s="135">
        <v>68.2940259046238</v>
      </c>
      <c r="V14" s="135">
        <v>2.596332194613835</v>
      </c>
      <c r="W14" s="144"/>
      <c r="X14" s="144"/>
      <c r="Y14" s="135"/>
    </row>
    <row r="15" spans="1:25" ht="12.75">
      <c r="A15" s="134">
        <v>6.1</v>
      </c>
      <c r="B15" s="135">
        <v>134.55901066760646</v>
      </c>
      <c r="C15" s="135">
        <v>95.2158124179039</v>
      </c>
      <c r="D15" s="136">
        <f t="shared" si="0"/>
        <v>0.7076137966940776</v>
      </c>
      <c r="E15" s="137">
        <v>1.6941929189879432</v>
      </c>
      <c r="F15" s="138">
        <v>0.017751039768284623</v>
      </c>
      <c r="G15" s="139">
        <v>20.116949034525046</v>
      </c>
      <c r="H15" s="136">
        <v>68.23287051252477</v>
      </c>
      <c r="I15" s="140">
        <v>1.5680427283441547</v>
      </c>
      <c r="J15" s="141">
        <v>0.20704099699355913</v>
      </c>
      <c r="K15" s="141">
        <v>0.029744656576501643</v>
      </c>
      <c r="L15" s="141"/>
      <c r="M15" s="141">
        <v>0.011707414676451533</v>
      </c>
      <c r="N15" s="141">
        <v>0.0006157160935789275</v>
      </c>
      <c r="O15" s="142"/>
      <c r="P15" s="142"/>
      <c r="Q15" s="141"/>
      <c r="R15" s="141"/>
      <c r="S15" s="142"/>
      <c r="T15" s="143"/>
      <c r="U15" s="135">
        <v>75.0324778781311</v>
      </c>
      <c r="V15" s="135">
        <v>3.923230076425466</v>
      </c>
      <c r="W15" s="144"/>
      <c r="X15" s="144"/>
      <c r="Y15" s="135"/>
    </row>
    <row r="16" spans="1:25" ht="12.75">
      <c r="A16" s="134">
        <v>7.1</v>
      </c>
      <c r="B16" s="135">
        <v>158.46454290161634</v>
      </c>
      <c r="C16" s="135">
        <v>125.84017089534773</v>
      </c>
      <c r="D16" s="136">
        <f>C16/B16</f>
        <v>0.7941219441971719</v>
      </c>
      <c r="E16" s="137">
        <v>1.7810797851834188</v>
      </c>
      <c r="F16" s="138">
        <v>0.01572792197678998</v>
      </c>
      <c r="G16" s="139">
        <v>21.197148694899692</v>
      </c>
      <c r="H16" s="136">
        <v>76.43503111948405</v>
      </c>
      <c r="I16" s="140">
        <v>1.9858496998264572</v>
      </c>
      <c r="J16" s="141">
        <v>0.21534473966778503</v>
      </c>
      <c r="K16" s="141">
        <v>0.03595314958905251</v>
      </c>
      <c r="L16" s="141"/>
      <c r="M16" s="141">
        <v>0.010309782066015627</v>
      </c>
      <c r="N16" s="141">
        <v>0.0006542925261492582</v>
      </c>
      <c r="O16" s="142"/>
      <c r="P16" s="142"/>
      <c r="Q16" s="141"/>
      <c r="R16" s="141"/>
      <c r="S16" s="142"/>
      <c r="T16" s="143"/>
      <c r="U16" s="135">
        <v>66.12086216026321</v>
      </c>
      <c r="V16" s="135">
        <v>4.174799348366935</v>
      </c>
      <c r="W16" s="144"/>
      <c r="X16" s="144"/>
      <c r="Y16" s="135"/>
    </row>
    <row r="17" spans="1:25" ht="12.75">
      <c r="A17" s="134">
        <v>7.2</v>
      </c>
      <c r="B17" s="135">
        <v>234.48150889057305</v>
      </c>
      <c r="C17" s="135">
        <v>233.12417681840378</v>
      </c>
      <c r="D17" s="136">
        <f t="shared" si="0"/>
        <v>0.9942113470755483</v>
      </c>
      <c r="E17" s="137">
        <v>2.6695846163759893</v>
      </c>
      <c r="F17" s="138">
        <v>0.00731226506056266</v>
      </c>
      <c r="G17" s="139">
        <v>13.579896665978941</v>
      </c>
      <c r="H17" s="136">
        <v>75.4585799798899</v>
      </c>
      <c r="I17" s="140">
        <v>1.455194139158886</v>
      </c>
      <c r="J17" s="141">
        <v>0.1551510891546936</v>
      </c>
      <c r="K17" s="141">
        <v>0.024772188236143827</v>
      </c>
      <c r="L17" s="141"/>
      <c r="M17" s="141">
        <v>0.011452654337923196</v>
      </c>
      <c r="N17" s="141">
        <v>0.000471371173425799</v>
      </c>
      <c r="O17" s="142"/>
      <c r="P17" s="142"/>
      <c r="Q17" s="141"/>
      <c r="R17" s="141"/>
      <c r="S17" s="142"/>
      <c r="T17" s="143"/>
      <c r="U17" s="135">
        <v>73.40898728718768</v>
      </c>
      <c r="V17" s="135">
        <v>3.004247212539584</v>
      </c>
      <c r="W17" s="144"/>
      <c r="X17" s="144"/>
      <c r="Y17" s="135"/>
    </row>
    <row r="18" spans="1:25" ht="12.75">
      <c r="A18" s="134">
        <v>8.1</v>
      </c>
      <c r="B18" s="135">
        <v>241.69972478999563</v>
      </c>
      <c r="C18" s="135">
        <v>200.48728279038687</v>
      </c>
      <c r="D18" s="136">
        <f>C18/B18</f>
        <v>0.8294890818124977</v>
      </c>
      <c r="E18" s="137">
        <v>2.7981224085098537</v>
      </c>
      <c r="F18" s="138">
        <v>0.006713438336292383</v>
      </c>
      <c r="G18" s="139">
        <v>16.48843657113138</v>
      </c>
      <c r="H18" s="136">
        <v>74.20841666382516</v>
      </c>
      <c r="I18" s="140">
        <v>1.452414040417246</v>
      </c>
      <c r="J18" s="141">
        <v>0.1781814721243812</v>
      </c>
      <c r="K18" s="141">
        <v>0.024713473412450504</v>
      </c>
      <c r="L18" s="141"/>
      <c r="M18" s="141">
        <v>0.01125365116024346</v>
      </c>
      <c r="N18" s="141">
        <v>0.0004770088826592095</v>
      </c>
      <c r="O18" s="142"/>
      <c r="P18" s="142"/>
      <c r="Q18" s="141"/>
      <c r="R18" s="141"/>
      <c r="S18" s="142"/>
      <c r="T18" s="143"/>
      <c r="U18" s="135">
        <v>72.14053135017777</v>
      </c>
      <c r="V18" s="135">
        <v>3.040776982747409</v>
      </c>
      <c r="W18" s="144"/>
      <c r="X18" s="144"/>
      <c r="Y18" s="135"/>
    </row>
    <row r="19" spans="1:25" ht="12.75">
      <c r="A19" s="134">
        <v>9.1</v>
      </c>
      <c r="B19" s="135">
        <v>353.74379299116373</v>
      </c>
      <c r="C19" s="135">
        <v>264.92499239654046</v>
      </c>
      <c r="D19" s="136">
        <f>C19/B19</f>
        <v>0.7489177128915958</v>
      </c>
      <c r="E19" s="137">
        <v>3.979584370629699</v>
      </c>
      <c r="F19" s="138">
        <v>0.0039369887515405015</v>
      </c>
      <c r="G19" s="139">
        <v>9.969368824155278</v>
      </c>
      <c r="H19" s="136">
        <v>76.36508344981307</v>
      </c>
      <c r="I19" s="140">
        <v>1.5637392635298082</v>
      </c>
      <c r="J19" s="141">
        <v>0.12657370932092898</v>
      </c>
      <c r="K19" s="141">
        <v>0.015805607538984013</v>
      </c>
      <c r="L19" s="141"/>
      <c r="M19" s="141">
        <v>0.01178950210078833</v>
      </c>
      <c r="N19" s="141">
        <v>0.0003570792715966997</v>
      </c>
      <c r="O19" s="142"/>
      <c r="P19" s="142"/>
      <c r="Q19" s="141"/>
      <c r="R19" s="141"/>
      <c r="S19" s="142"/>
      <c r="T19" s="143"/>
      <c r="U19" s="135">
        <v>75.55550267972235</v>
      </c>
      <c r="V19" s="135">
        <v>2.275059066910148</v>
      </c>
      <c r="W19" s="144"/>
      <c r="X19" s="144"/>
      <c r="Y19" s="135"/>
    </row>
    <row r="20" spans="1:25" ht="12.75">
      <c r="A20" s="134">
        <v>11.1</v>
      </c>
      <c r="B20" s="135">
        <v>243.25541852274233</v>
      </c>
      <c r="C20" s="135">
        <v>182.04619365220867</v>
      </c>
      <c r="D20" s="136">
        <f t="shared" si="0"/>
        <v>0.7483746703680884</v>
      </c>
      <c r="E20" s="137">
        <v>2.567198274399205</v>
      </c>
      <c r="F20" s="138">
        <v>0.008710663237681448</v>
      </c>
      <c r="G20" s="139">
        <v>13.448590866476307</v>
      </c>
      <c r="H20" s="136">
        <v>81.40420322687977</v>
      </c>
      <c r="I20" s="140">
        <v>1.6027332932296114</v>
      </c>
      <c r="J20" s="141">
        <v>0.153973830162649</v>
      </c>
      <c r="K20" s="141">
        <v>0.017509998068337255</v>
      </c>
      <c r="L20" s="141"/>
      <c r="M20" s="141">
        <v>0.010632302227969515</v>
      </c>
      <c r="N20" s="141">
        <v>0.00034473986251985095</v>
      </c>
      <c r="O20" s="142"/>
      <c r="P20" s="142"/>
      <c r="Q20" s="141"/>
      <c r="R20" s="141"/>
      <c r="S20" s="142"/>
      <c r="T20" s="143"/>
      <c r="U20" s="135">
        <v>68.17841599106846</v>
      </c>
      <c r="V20" s="135">
        <v>2.1989559743814104</v>
      </c>
      <c r="W20" s="144"/>
      <c r="X20" s="144"/>
      <c r="Y20" s="135"/>
    </row>
    <row r="21" spans="1:25" ht="12.75">
      <c r="A21" s="134">
        <v>12.1</v>
      </c>
      <c r="B21" s="135">
        <v>234.5984783757793</v>
      </c>
      <c r="C21" s="135">
        <v>156.95712740651845</v>
      </c>
      <c r="D21" s="136">
        <f t="shared" si="0"/>
        <v>0.6690458032515663</v>
      </c>
      <c r="E21" s="137">
        <v>2.529304914834546</v>
      </c>
      <c r="F21" s="138">
        <v>0.006076397251048845</v>
      </c>
      <c r="G21" s="139">
        <v>11.207298048629132</v>
      </c>
      <c r="H21" s="136">
        <v>79.68337529831429</v>
      </c>
      <c r="I21" s="140">
        <v>1.7474764573964967</v>
      </c>
      <c r="J21" s="141">
        <v>0.13628789972350625</v>
      </c>
      <c r="K21" s="141">
        <v>0.028219731564522132</v>
      </c>
      <c r="L21" s="141"/>
      <c r="M21" s="141">
        <v>0.011143190360467736</v>
      </c>
      <c r="N21" s="141">
        <v>0.0005108038963100324</v>
      </c>
      <c r="O21" s="142"/>
      <c r="P21" s="142"/>
      <c r="Q21" s="141"/>
      <c r="R21" s="141"/>
      <c r="S21" s="142"/>
      <c r="T21" s="143"/>
      <c r="U21" s="135">
        <v>71.43634110192322</v>
      </c>
      <c r="V21" s="135">
        <v>3.2565649582001988</v>
      </c>
      <c r="W21" s="144"/>
      <c r="X21" s="144"/>
      <c r="Y21" s="135"/>
    </row>
    <row r="22" spans="1:25" ht="12.75">
      <c r="A22" s="134">
        <v>13.1</v>
      </c>
      <c r="B22" s="135">
        <v>377.5455962449709</v>
      </c>
      <c r="C22" s="135">
        <v>234.58983032892505</v>
      </c>
      <c r="D22" s="136">
        <f t="shared" si="0"/>
        <v>0.6213549639093424</v>
      </c>
      <c r="E22" s="137">
        <v>3.922005341369109</v>
      </c>
      <c r="F22" s="138">
        <v>0.005620644299407708</v>
      </c>
      <c r="G22" s="139">
        <v>9.614480366634847</v>
      </c>
      <c r="H22" s="136">
        <v>82.69989291264692</v>
      </c>
      <c r="I22" s="140">
        <v>1.46746333823386</v>
      </c>
      <c r="J22" s="141">
        <v>0.12362635661483436</v>
      </c>
      <c r="K22" s="141">
        <v>0.015946579371456934</v>
      </c>
      <c r="L22" s="141"/>
      <c r="M22" s="141">
        <v>0.010929339380020275</v>
      </c>
      <c r="N22" s="141">
        <v>0.00031242299343098057</v>
      </c>
      <c r="O22" s="142"/>
      <c r="P22" s="142"/>
      <c r="Q22" s="141"/>
      <c r="R22" s="141"/>
      <c r="S22" s="142"/>
      <c r="T22" s="143"/>
      <c r="U22" s="135">
        <v>70.07281731325705</v>
      </c>
      <c r="V22" s="135">
        <v>1.9922342118453624</v>
      </c>
      <c r="W22" s="144"/>
      <c r="X22" s="144"/>
      <c r="Y22" s="135"/>
    </row>
    <row r="23" spans="1:25" ht="12.75">
      <c r="A23" s="134">
        <v>14.1</v>
      </c>
      <c r="B23" s="135">
        <v>233.72412779351845</v>
      </c>
      <c r="C23" s="135">
        <v>175.23019543803798</v>
      </c>
      <c r="D23" s="136">
        <f t="shared" si="0"/>
        <v>0.7497308775619588</v>
      </c>
      <c r="E23" s="137">
        <v>2.53611416057369</v>
      </c>
      <c r="F23" s="138">
        <v>0.005565987501355781</v>
      </c>
      <c r="G23" s="139">
        <v>14.40427995991338</v>
      </c>
      <c r="H23" s="136">
        <v>79.17324910247369</v>
      </c>
      <c r="I23" s="140">
        <v>1.5886199515298909</v>
      </c>
      <c r="J23" s="141">
        <v>0.16158021035979453</v>
      </c>
      <c r="K23" s="141">
        <v>0.025212413570802072</v>
      </c>
      <c r="L23" s="141"/>
      <c r="M23" s="141">
        <v>0.010811192039030804</v>
      </c>
      <c r="N23" s="141">
        <v>0.0004586436195943551</v>
      </c>
      <c r="O23" s="142"/>
      <c r="P23" s="142"/>
      <c r="Q23" s="141"/>
      <c r="R23" s="141"/>
      <c r="S23" s="142"/>
      <c r="T23" s="143"/>
      <c r="U23" s="135">
        <v>69.31938067431767</v>
      </c>
      <c r="V23" s="135">
        <v>2.924984168332894</v>
      </c>
      <c r="W23" s="144"/>
      <c r="X23" s="144"/>
      <c r="Y23" s="135"/>
    </row>
    <row r="24" spans="1:25" ht="12.75">
      <c r="A24" s="134">
        <v>15.1</v>
      </c>
      <c r="B24" s="135">
        <v>187.6300716362401</v>
      </c>
      <c r="C24" s="135">
        <v>177.8911818378363</v>
      </c>
      <c r="D24" s="136">
        <f t="shared" si="0"/>
        <v>0.9480952615245777</v>
      </c>
      <c r="E24" s="137">
        <v>3.4904922918404386</v>
      </c>
      <c r="F24" s="138">
        <v>0.0239626954697218</v>
      </c>
      <c r="G24" s="139">
        <v>50.927409710115825</v>
      </c>
      <c r="H24" s="136">
        <v>46.18059031945357</v>
      </c>
      <c r="I24" s="140">
        <v>0.8944318299045102</v>
      </c>
      <c r="J24" s="141">
        <v>0.45130164135824075</v>
      </c>
      <c r="K24" s="141">
        <v>0.020042481903636257</v>
      </c>
      <c r="L24" s="141"/>
      <c r="M24" s="141">
        <v>0.01062623711616184</v>
      </c>
      <c r="N24" s="141">
        <v>0.0006217633651878146</v>
      </c>
      <c r="O24" s="142"/>
      <c r="P24" s="142"/>
      <c r="Q24" s="141"/>
      <c r="R24" s="141"/>
      <c r="S24" s="142"/>
      <c r="T24" s="145"/>
      <c r="U24" s="135">
        <v>68.13972898293736</v>
      </c>
      <c r="V24" s="135">
        <v>3.9660005134056457</v>
      </c>
      <c r="W24" s="146"/>
      <c r="X24" s="146"/>
      <c r="Y24" s="135"/>
    </row>
    <row r="25" spans="1:25" ht="12.75">
      <c r="A25" s="134">
        <v>16.1</v>
      </c>
      <c r="B25" s="135">
        <v>253.29873113157393</v>
      </c>
      <c r="C25" s="135">
        <v>122.2573072435925</v>
      </c>
      <c r="D25" s="136">
        <f t="shared" si="0"/>
        <v>0.4826605593222927</v>
      </c>
      <c r="E25" s="137">
        <v>2.6579857854975626</v>
      </c>
      <c r="F25" s="138">
        <v>0.006556659003329661</v>
      </c>
      <c r="G25" s="139">
        <v>11.646523513890095</v>
      </c>
      <c r="H25" s="136">
        <v>81.86986593474194</v>
      </c>
      <c r="I25" s="140">
        <v>1.4935940148623357</v>
      </c>
      <c r="J25" s="141">
        <v>0.1397139707655349</v>
      </c>
      <c r="K25" s="141">
        <v>0.017783744294319066</v>
      </c>
      <c r="L25" s="141"/>
      <c r="M25" s="141">
        <v>0.01079194102461778</v>
      </c>
      <c r="N25" s="141">
        <v>0.0003390874422977654</v>
      </c>
      <c r="O25" s="142"/>
      <c r="P25" s="142"/>
      <c r="Q25" s="141"/>
      <c r="R25" s="141"/>
      <c r="S25" s="142"/>
      <c r="T25" s="143"/>
      <c r="U25" s="135">
        <v>69.1966068120232</v>
      </c>
      <c r="V25" s="135">
        <v>2.162559878334933</v>
      </c>
      <c r="W25" s="144"/>
      <c r="X25" s="144"/>
      <c r="Y25" s="135"/>
    </row>
    <row r="26" spans="1:25" ht="12.75">
      <c r="A26" s="134">
        <v>17.1</v>
      </c>
      <c r="B26" s="135">
        <v>257.08317750708255</v>
      </c>
      <c r="C26" s="135">
        <v>185.63329975059324</v>
      </c>
      <c r="D26" s="136">
        <f t="shared" si="0"/>
        <v>0.7220748613373549</v>
      </c>
      <c r="E26" s="137">
        <v>3.15388984977596</v>
      </c>
      <c r="F26" s="138">
        <v>0.01751410973141102</v>
      </c>
      <c r="G26" s="139">
        <v>22.453356789673663</v>
      </c>
      <c r="H26" s="136">
        <v>70.02786029829915</v>
      </c>
      <c r="I26" s="140">
        <v>2.061349262944881</v>
      </c>
      <c r="J26" s="141">
        <v>0.22545170138389564</v>
      </c>
      <c r="K26" s="141">
        <v>0.025822325162456788</v>
      </c>
      <c r="L26" s="141"/>
      <c r="M26" s="141">
        <v>0.011073684513563498</v>
      </c>
      <c r="N26" s="141">
        <v>0.000572191657086115</v>
      </c>
      <c r="O26" s="142"/>
      <c r="P26" s="142"/>
      <c r="Q26" s="141"/>
      <c r="R26" s="141"/>
      <c r="S26" s="142"/>
      <c r="T26" s="143"/>
      <c r="U26" s="135">
        <v>70.99320022720661</v>
      </c>
      <c r="V26" s="135">
        <v>3.648185557218069</v>
      </c>
      <c r="W26" s="144"/>
      <c r="X26" s="144"/>
      <c r="Y26" s="135"/>
    </row>
    <row r="27" spans="1:25" ht="12.75">
      <c r="A27" s="134">
        <v>18.1</v>
      </c>
      <c r="B27" s="135">
        <v>268.2668427308992</v>
      </c>
      <c r="C27" s="135">
        <v>134.43639816780868</v>
      </c>
      <c r="D27" s="136">
        <f t="shared" si="0"/>
        <v>0.5011293859474948</v>
      </c>
      <c r="E27" s="137">
        <v>3.061143939715523</v>
      </c>
      <c r="F27" s="138">
        <v>0.004462655010384074</v>
      </c>
      <c r="G27" s="139">
        <v>12.675188833124718</v>
      </c>
      <c r="H27" s="136">
        <v>75.28820896005735</v>
      </c>
      <c r="I27" s="140">
        <v>1.5110970084169133</v>
      </c>
      <c r="J27" s="141">
        <v>0.1480008538305712</v>
      </c>
      <c r="K27" s="141">
        <v>0.020489678444369643</v>
      </c>
      <c r="L27" s="141"/>
      <c r="M27" s="141">
        <v>0.011598736691053935</v>
      </c>
      <c r="N27" s="141">
        <v>0.000416726791744874</v>
      </c>
      <c r="O27" s="142"/>
      <c r="P27" s="142"/>
      <c r="Q27" s="141"/>
      <c r="R27" s="141"/>
      <c r="S27" s="142"/>
      <c r="T27" s="143"/>
      <c r="U27" s="135">
        <v>74.33996448212342</v>
      </c>
      <c r="V27" s="135">
        <v>2.655591988140542</v>
      </c>
      <c r="W27" s="144"/>
      <c r="X27" s="144"/>
      <c r="Y27" s="135"/>
    </row>
    <row r="28" spans="1:25" ht="12.75">
      <c r="A28" s="134">
        <v>19.1</v>
      </c>
      <c r="B28" s="135">
        <v>309.33385788875205</v>
      </c>
      <c r="C28" s="135">
        <v>245.68637554617396</v>
      </c>
      <c r="D28" s="136">
        <f t="shared" si="0"/>
        <v>0.7942434016858637</v>
      </c>
      <c r="E28" s="137">
        <v>3.299599256517426</v>
      </c>
      <c r="F28" s="138">
        <v>0.009099591636677649</v>
      </c>
      <c r="G28" s="139">
        <v>11.482030828326916</v>
      </c>
      <c r="H28" s="136">
        <v>80.5396948697074</v>
      </c>
      <c r="I28" s="140">
        <v>1.5980169671047035</v>
      </c>
      <c r="J28" s="141">
        <v>0.13844171933837177</v>
      </c>
      <c r="K28" s="141">
        <v>0.01709392345032027</v>
      </c>
      <c r="L28" s="141"/>
      <c r="M28" s="141">
        <v>0.01099060150586273</v>
      </c>
      <c r="N28" s="141">
        <v>0.0003469707583935537</v>
      </c>
      <c r="O28" s="142"/>
      <c r="P28" s="142"/>
      <c r="Q28" s="141"/>
      <c r="R28" s="141"/>
      <c r="S28" s="142"/>
      <c r="T28" s="143"/>
      <c r="U28" s="135">
        <v>70.46345695134765</v>
      </c>
      <c r="V28" s="135">
        <v>2.212401593402066</v>
      </c>
      <c r="W28" s="144"/>
      <c r="X28" s="144"/>
      <c r="Y28" s="135"/>
    </row>
    <row r="29" spans="1:25" ht="12.75">
      <c r="A29" s="134">
        <v>20.1</v>
      </c>
      <c r="B29" s="135">
        <v>455.0291089705924</v>
      </c>
      <c r="C29" s="135">
        <v>403.77845291475074</v>
      </c>
      <c r="D29" s="136">
        <f t="shared" si="0"/>
        <v>0.8873684011737503</v>
      </c>
      <c r="E29" s="137">
        <v>4.698529759790362</v>
      </c>
      <c r="F29" s="138">
        <v>0.004567799453588</v>
      </c>
      <c r="G29" s="139">
        <v>3.8452998872300137</v>
      </c>
      <c r="H29" s="136">
        <v>83.19953847308986</v>
      </c>
      <c r="I29" s="140">
        <v>1.38964109064518</v>
      </c>
      <c r="J29" s="141">
        <v>0.07797950681946393</v>
      </c>
      <c r="K29" s="141">
        <v>0.0024161998883736138</v>
      </c>
      <c r="L29" s="141"/>
      <c r="M29" s="141">
        <v>0.011557119411650385</v>
      </c>
      <c r="N29" s="141">
        <v>0.00019703772612765755</v>
      </c>
      <c r="O29" s="142"/>
      <c r="P29" s="142"/>
      <c r="Q29" s="141"/>
      <c r="R29" s="141"/>
      <c r="S29" s="142"/>
      <c r="T29" s="143"/>
      <c r="U29" s="135">
        <v>74.07475286296223</v>
      </c>
      <c r="V29" s="135">
        <v>1.2556748084171956</v>
      </c>
      <c r="W29" s="144"/>
      <c r="X29" s="144"/>
      <c r="Y29" s="135"/>
    </row>
    <row r="30" spans="1:25" ht="12.75">
      <c r="A30" s="134">
        <v>21.1</v>
      </c>
      <c r="B30" s="135">
        <v>528.3262805269384</v>
      </c>
      <c r="C30" s="135">
        <v>177.73645569439142</v>
      </c>
      <c r="D30" s="136">
        <f t="shared" si="0"/>
        <v>0.33641418616753627</v>
      </c>
      <c r="E30" s="137">
        <v>5.424062163364499</v>
      </c>
      <c r="F30" s="138">
        <v>0.005429255284090905</v>
      </c>
      <c r="G30" s="139">
        <v>7.635959671399572</v>
      </c>
      <c r="H30" s="136">
        <v>83.6799236311023</v>
      </c>
      <c r="I30" s="140">
        <v>1.4587963592822082</v>
      </c>
      <c r="J30" s="141">
        <v>0.10795778773046788</v>
      </c>
      <c r="K30" s="141">
        <v>0.014295841701971668</v>
      </c>
      <c r="L30" s="141"/>
      <c r="M30" s="141">
        <v>0.011037777799102866</v>
      </c>
      <c r="N30" s="141">
        <v>0.0002899441823389307</v>
      </c>
      <c r="O30" s="142"/>
      <c r="P30" s="142"/>
      <c r="Q30" s="141"/>
      <c r="R30" s="141"/>
      <c r="S30" s="142"/>
      <c r="T30" s="145"/>
      <c r="U30" s="135">
        <v>70.76426175603915</v>
      </c>
      <c r="V30" s="135">
        <v>1.8486948065571855</v>
      </c>
      <c r="W30" s="146"/>
      <c r="X30" s="146"/>
      <c r="Y30" s="135"/>
    </row>
    <row r="31" spans="1:25" ht="12.75">
      <c r="A31" s="134">
        <v>22.1</v>
      </c>
      <c r="B31" s="135">
        <v>358.9400843578896</v>
      </c>
      <c r="C31" s="135">
        <v>227.0434662460132</v>
      </c>
      <c r="D31" s="136">
        <f t="shared" si="0"/>
        <v>0.6325386217373098</v>
      </c>
      <c r="E31" s="137">
        <v>3.7351036933396573</v>
      </c>
      <c r="F31" s="138">
        <v>0.008817749741160367</v>
      </c>
      <c r="G31" s="139">
        <v>9.987434423525787</v>
      </c>
      <c r="H31" s="136">
        <v>82.55873244475981</v>
      </c>
      <c r="I31" s="140">
        <v>1.420270530314442</v>
      </c>
      <c r="J31" s="141">
        <v>0.126578894377873</v>
      </c>
      <c r="K31" s="141">
        <v>0.01570010883549464</v>
      </c>
      <c r="L31" s="141"/>
      <c r="M31" s="141">
        <v>0.010902852176988276</v>
      </c>
      <c r="N31" s="141">
        <v>0.00030591595984691145</v>
      </c>
      <c r="O31" s="142"/>
      <c r="P31" s="142"/>
      <c r="Q31" s="141"/>
      <c r="R31" s="141"/>
      <c r="S31" s="142"/>
      <c r="T31" s="143"/>
      <c r="U31" s="135">
        <v>69.90391360107637</v>
      </c>
      <c r="V31" s="135">
        <v>1.950791787602973</v>
      </c>
      <c r="W31" s="144"/>
      <c r="X31" s="144"/>
      <c r="Y31" s="135"/>
    </row>
    <row r="32" spans="1:25" ht="12.75">
      <c r="A32" s="134">
        <v>23.1</v>
      </c>
      <c r="B32" s="135">
        <v>271.4284858243545</v>
      </c>
      <c r="C32" s="135">
        <v>197.03310116184682</v>
      </c>
      <c r="D32" s="136">
        <f t="shared" si="0"/>
        <v>0.7259116542740099</v>
      </c>
      <c r="E32" s="137">
        <v>2.8416031487995785</v>
      </c>
      <c r="F32" s="138">
        <v>0.011114554549381359</v>
      </c>
      <c r="G32" s="139">
        <v>12.264190310697575</v>
      </c>
      <c r="H32" s="136">
        <v>82.06079454487178</v>
      </c>
      <c r="I32" s="140">
        <v>1.5800753138914416</v>
      </c>
      <c r="J32" s="141">
        <v>0.14459432395057656</v>
      </c>
      <c r="K32" s="141">
        <v>0.023777786144084496</v>
      </c>
      <c r="L32" s="141"/>
      <c r="M32" s="141">
        <v>0.010691562295479295</v>
      </c>
      <c r="N32" s="141">
        <v>0.0004212130265434526</v>
      </c>
      <c r="O32" s="142"/>
      <c r="P32" s="142"/>
      <c r="Q32" s="141"/>
      <c r="R32" s="141"/>
      <c r="S32" s="142"/>
      <c r="T32" s="143"/>
      <c r="U32" s="135">
        <v>68.55640088150814</v>
      </c>
      <c r="V32" s="135">
        <v>2.686589785940909</v>
      </c>
      <c r="W32" s="144"/>
      <c r="X32" s="144"/>
      <c r="Y32" s="135"/>
    </row>
    <row r="33" spans="1:25" ht="12.75">
      <c r="A33" s="134">
        <v>24.1</v>
      </c>
      <c r="B33" s="135">
        <v>200.1657772198424</v>
      </c>
      <c r="C33" s="135">
        <v>121.69593055867244</v>
      </c>
      <c r="D33" s="136">
        <f t="shared" si="0"/>
        <v>0.6079757101785367</v>
      </c>
      <c r="E33" s="137">
        <v>6.256817670297129</v>
      </c>
      <c r="F33" s="138">
        <v>0.04122300877887175</v>
      </c>
      <c r="G33" s="139">
        <v>73.53433652503647</v>
      </c>
      <c r="H33" s="136">
        <v>27.48400677007427</v>
      </c>
      <c r="I33" s="140">
        <v>0.5381827541084216</v>
      </c>
      <c r="J33" s="141">
        <v>0.6308970654474388</v>
      </c>
      <c r="K33" s="141">
        <v>0.011194519450522132</v>
      </c>
      <c r="L33" s="141"/>
      <c r="M33" s="141">
        <v>0.009629477861932578</v>
      </c>
      <c r="N33" s="141">
        <v>0.0007458414724232686</v>
      </c>
      <c r="O33" s="142"/>
      <c r="P33" s="142"/>
      <c r="Q33" s="141"/>
      <c r="R33" s="141"/>
      <c r="S33" s="142"/>
      <c r="T33" s="143"/>
      <c r="U33" s="135">
        <v>61.778629775192115</v>
      </c>
      <c r="V33" s="135">
        <v>4.762146065324726</v>
      </c>
      <c r="W33" s="144"/>
      <c r="X33" s="144"/>
      <c r="Y33" s="135"/>
    </row>
    <row r="34" spans="1:25" ht="12.75">
      <c r="A34" s="134">
        <v>25.1</v>
      </c>
      <c r="B34" s="135">
        <v>690.005311748118</v>
      </c>
      <c r="C34" s="135">
        <v>229.40026381755527</v>
      </c>
      <c r="D34" s="136">
        <f t="shared" si="0"/>
        <v>0.3324615911091658</v>
      </c>
      <c r="E34" s="137">
        <v>7.6329604505541235</v>
      </c>
      <c r="F34" s="138">
        <v>0.003533026257376236</v>
      </c>
      <c r="G34" s="139">
        <v>6.99765899525</v>
      </c>
      <c r="H34" s="136">
        <v>77.66102905456222</v>
      </c>
      <c r="I34" s="140">
        <v>1.1824152075952459</v>
      </c>
      <c r="J34" s="141">
        <v>0.10303555075316419</v>
      </c>
      <c r="K34" s="141">
        <v>0.016410267031797408</v>
      </c>
      <c r="L34" s="141"/>
      <c r="M34" s="141">
        <v>0.011975419607099136</v>
      </c>
      <c r="N34" s="141">
        <v>0.00032395459351478484</v>
      </c>
      <c r="O34" s="142"/>
      <c r="P34" s="142"/>
      <c r="Q34" s="141"/>
      <c r="R34" s="141"/>
      <c r="S34" s="142"/>
      <c r="T34" s="143"/>
      <c r="U34" s="135">
        <v>76.73993002096137</v>
      </c>
      <c r="V34" s="135">
        <v>2.0636326194608374</v>
      </c>
      <c r="W34" s="144"/>
      <c r="X34" s="144"/>
      <c r="Y34" s="135"/>
    </row>
    <row r="35" spans="1:25" ht="12.75">
      <c r="A35" s="134">
        <v>26.1</v>
      </c>
      <c r="B35" s="135">
        <v>153.28957279776796</v>
      </c>
      <c r="C35" s="135">
        <v>106.60869889219099</v>
      </c>
      <c r="D35" s="136">
        <f t="shared" si="0"/>
        <v>0.6954726074736853</v>
      </c>
      <c r="E35" s="137">
        <v>1.8530522939194087</v>
      </c>
      <c r="F35" s="138">
        <v>0.011028107495647787</v>
      </c>
      <c r="G35" s="139">
        <v>20.748597964107883</v>
      </c>
      <c r="H35" s="136">
        <v>71.06711042245948</v>
      </c>
      <c r="I35" s="140">
        <v>1.6163410438157542</v>
      </c>
      <c r="J35" s="141">
        <v>0.21194679822448864</v>
      </c>
      <c r="K35" s="141">
        <v>0.025689482216818667</v>
      </c>
      <c r="L35" s="141"/>
      <c r="M35" s="141">
        <v>0.011151628589481266</v>
      </c>
      <c r="N35" s="141">
        <v>0.000525581463006265</v>
      </c>
      <c r="O35" s="142"/>
      <c r="P35" s="142"/>
      <c r="Q35" s="141"/>
      <c r="R35" s="141"/>
      <c r="S35" s="142"/>
      <c r="T35" s="143"/>
      <c r="U35" s="135">
        <v>71.49013772808829</v>
      </c>
      <c r="V35" s="135">
        <v>3.3507494832447975</v>
      </c>
      <c r="W35" s="144"/>
      <c r="X35" s="144"/>
      <c r="Y35" s="135"/>
    </row>
    <row r="36" spans="1:25" ht="12.75">
      <c r="A36" s="134">
        <v>27.1</v>
      </c>
      <c r="B36" s="135">
        <v>294.5605229018091</v>
      </c>
      <c r="C36" s="135">
        <v>193.33332632875752</v>
      </c>
      <c r="D36" s="136">
        <f t="shared" si="0"/>
        <v>0.6563449997446013</v>
      </c>
      <c r="E36" s="137">
        <v>3.2580709973993933</v>
      </c>
      <c r="F36" s="138">
        <v>0.007515374486165553</v>
      </c>
      <c r="G36" s="139">
        <v>11.808532209784772</v>
      </c>
      <c r="H36" s="136">
        <v>77.67078907333062</v>
      </c>
      <c r="I36" s="140">
        <v>1.4604910977708803</v>
      </c>
      <c r="J36" s="141">
        <v>0.1410888683187397</v>
      </c>
      <c r="K36" s="141">
        <v>0.02087264894277877</v>
      </c>
      <c r="L36" s="141"/>
      <c r="M36" s="141">
        <v>0.011354521930625916</v>
      </c>
      <c r="N36" s="141">
        <v>0.00040235577904881793</v>
      </c>
      <c r="O36" s="142"/>
      <c r="P36" s="142"/>
      <c r="Q36" s="141"/>
      <c r="R36" s="141"/>
      <c r="S36" s="142"/>
      <c r="T36" s="143"/>
      <c r="U36" s="135">
        <v>72.78351774165321</v>
      </c>
      <c r="V36" s="135">
        <v>2.564631831935013</v>
      </c>
      <c r="W36" s="144"/>
      <c r="X36" s="144"/>
      <c r="Y36" s="135"/>
    </row>
    <row r="37" spans="1:25" ht="12.75">
      <c r="A37" s="134">
        <v>28.1</v>
      </c>
      <c r="B37" s="135">
        <v>156.47820862841644</v>
      </c>
      <c r="C37" s="135">
        <v>82.05733965159948</v>
      </c>
      <c r="D37" s="136">
        <f t="shared" si="0"/>
        <v>0.5244010675407097</v>
      </c>
      <c r="E37" s="137">
        <v>1.8534694597971773</v>
      </c>
      <c r="F37" s="138">
        <v>0.016125938184626563</v>
      </c>
      <c r="G37" s="139">
        <v>20.884457831726532</v>
      </c>
      <c r="H37" s="136">
        <v>72.52907692764633</v>
      </c>
      <c r="I37" s="140">
        <v>1.693988089561784</v>
      </c>
      <c r="J37" s="141">
        <v>0.21297836601669393</v>
      </c>
      <c r="K37" s="141">
        <v>0.03739835005908656</v>
      </c>
      <c r="L37" s="141"/>
      <c r="M37" s="141">
        <v>0.010908113755149218</v>
      </c>
      <c r="N37" s="141">
        <v>0.0007018754935580535</v>
      </c>
      <c r="O37" s="142"/>
      <c r="P37" s="142"/>
      <c r="Q37" s="141"/>
      <c r="R37" s="141"/>
      <c r="S37" s="142"/>
      <c r="T37" s="143"/>
      <c r="U37" s="135">
        <v>69.9374660079531</v>
      </c>
      <c r="V37" s="135">
        <v>4.475758057714856</v>
      </c>
      <c r="W37" s="144"/>
      <c r="X37" s="144"/>
      <c r="Y37" s="135"/>
    </row>
    <row r="38" spans="1:25" ht="12.75">
      <c r="A38" s="134">
        <v>29.1</v>
      </c>
      <c r="B38" s="135">
        <v>139.45479468678695</v>
      </c>
      <c r="C38" s="135">
        <v>98.95758566285373</v>
      </c>
      <c r="D38" s="136">
        <f t="shared" si="0"/>
        <v>0.7096033226043662</v>
      </c>
      <c r="E38" s="137">
        <v>1.7405129248244036</v>
      </c>
      <c r="F38" s="138">
        <v>0.012360651674504276</v>
      </c>
      <c r="G38" s="139">
        <v>30.390423221163275</v>
      </c>
      <c r="H38" s="136">
        <v>68.83351017201186</v>
      </c>
      <c r="I38" s="140">
        <v>1.6462768219242183</v>
      </c>
      <c r="J38" s="141">
        <v>0.2881968175781354</v>
      </c>
      <c r="K38" s="141">
        <v>0.038390137636581986</v>
      </c>
      <c r="L38" s="141"/>
      <c r="M38" s="141">
        <v>0.010112745464365469</v>
      </c>
      <c r="N38" s="141">
        <v>0.0007499247670733571</v>
      </c>
      <c r="O38" s="142"/>
      <c r="P38" s="142"/>
      <c r="Q38" s="141"/>
      <c r="R38" s="141"/>
      <c r="S38" s="142"/>
      <c r="T38" s="143"/>
      <c r="U38" s="135">
        <v>64.86352164857233</v>
      </c>
      <c r="V38" s="135">
        <v>4.785926794494321</v>
      </c>
      <c r="W38" s="144"/>
      <c r="X38" s="144"/>
      <c r="Y38" s="135"/>
    </row>
    <row r="39" spans="1:25" ht="12.75">
      <c r="A39" s="134">
        <v>30.1</v>
      </c>
      <c r="B39" s="135">
        <v>216.45730330513447</v>
      </c>
      <c r="C39" s="135">
        <v>306.6547388333433</v>
      </c>
      <c r="D39" s="136">
        <f t="shared" si="0"/>
        <v>1.4166985089020523</v>
      </c>
      <c r="E39" s="137">
        <v>2.5600850893118476</v>
      </c>
      <c r="F39" s="138">
        <v>0.006825725796751451</v>
      </c>
      <c r="G39" s="139">
        <v>13.013164967091706</v>
      </c>
      <c r="H39" s="136">
        <v>72.63761272849987</v>
      </c>
      <c r="I39" s="140">
        <v>1.478817493022678</v>
      </c>
      <c r="J39" s="141">
        <v>0.15074313793973526</v>
      </c>
      <c r="K39" s="141">
        <v>0.02005796961139675</v>
      </c>
      <c r="L39" s="141"/>
      <c r="M39" s="141">
        <v>0.011975453455228768</v>
      </c>
      <c r="N39" s="141">
        <v>0.00042724929375163303</v>
      </c>
      <c r="O39" s="142"/>
      <c r="P39" s="142"/>
      <c r="Q39" s="141"/>
      <c r="R39" s="141"/>
      <c r="S39" s="142"/>
      <c r="T39" s="143"/>
      <c r="U39" s="135">
        <v>76.74014563791732</v>
      </c>
      <c r="V39" s="135">
        <v>2.721633115836611</v>
      </c>
      <c r="W39" s="144"/>
      <c r="X39" s="144"/>
      <c r="Y39" s="135"/>
    </row>
    <row r="40" spans="1:25" ht="12.75">
      <c r="A40" s="134">
        <v>31.1</v>
      </c>
      <c r="B40" s="135">
        <v>149.290416942713</v>
      </c>
      <c r="C40" s="135">
        <v>114.16211810853274</v>
      </c>
      <c r="D40" s="136">
        <f t="shared" si="0"/>
        <v>0.7646982334595529</v>
      </c>
      <c r="E40" s="137">
        <v>1.7611864703327906</v>
      </c>
      <c r="F40" s="138">
        <v>0.013901492626199493</v>
      </c>
      <c r="G40" s="139">
        <v>21.99792577825066</v>
      </c>
      <c r="H40" s="136">
        <v>72.82329234067409</v>
      </c>
      <c r="I40" s="140">
        <v>1.6795038196308747</v>
      </c>
      <c r="J40" s="141">
        <v>0.22177030636888392</v>
      </c>
      <c r="K40" s="141">
        <v>0.03392689528059542</v>
      </c>
      <c r="L40" s="141"/>
      <c r="M40" s="141">
        <v>0.010711143607301965</v>
      </c>
      <c r="N40" s="141">
        <v>0.0006411518016823805</v>
      </c>
      <c r="O40" s="142"/>
      <c r="P40" s="142"/>
      <c r="Q40" s="141"/>
      <c r="R40" s="141"/>
      <c r="S40" s="142"/>
      <c r="T40" s="145"/>
      <c r="U40" s="135">
        <v>68.6812936066178</v>
      </c>
      <c r="V40" s="135">
        <v>4.089328680497182</v>
      </c>
      <c r="W40" s="146"/>
      <c r="X40" s="146"/>
      <c r="Y40" s="135"/>
    </row>
    <row r="41" spans="1:25" ht="12.75">
      <c r="A41" s="134">
        <v>32.1</v>
      </c>
      <c r="B41" s="135">
        <v>245.07062586352384</v>
      </c>
      <c r="C41" s="135">
        <v>211.69764588053434</v>
      </c>
      <c r="D41" s="136">
        <f t="shared" si="0"/>
        <v>0.8638230107529312</v>
      </c>
      <c r="E41" s="137">
        <v>2.681967380751253</v>
      </c>
      <c r="F41" s="138">
        <v>0.007159942352204731</v>
      </c>
      <c r="G41" s="139">
        <v>14.21568468767276</v>
      </c>
      <c r="H41" s="136">
        <v>78.50213846388331</v>
      </c>
      <c r="I41" s="140">
        <v>1.5598108343498451</v>
      </c>
      <c r="J41" s="141">
        <v>0.1601045736615872</v>
      </c>
      <c r="K41" s="141">
        <v>0.028239134014858478</v>
      </c>
      <c r="L41" s="141"/>
      <c r="M41" s="141">
        <v>0.010927640570173036</v>
      </c>
      <c r="N41" s="141">
        <v>0.0005051019149341123</v>
      </c>
      <c r="O41" s="142"/>
      <c r="P41" s="142"/>
      <c r="Q41" s="141"/>
      <c r="R41" s="141"/>
      <c r="S41" s="142"/>
      <c r="T41" s="143"/>
      <c r="U41" s="135">
        <v>70.06198446800639</v>
      </c>
      <c r="V41" s="135">
        <v>3.2208993177853134</v>
      </c>
      <c r="W41" s="144"/>
      <c r="X41" s="144"/>
      <c r="Y41" s="135"/>
    </row>
    <row r="42" spans="1:25" ht="12.75">
      <c r="A42" s="134">
        <v>33.1</v>
      </c>
      <c r="B42" s="135">
        <v>347.16160762326876</v>
      </c>
      <c r="C42" s="135">
        <v>337.78978473994806</v>
      </c>
      <c r="D42" s="136">
        <f t="shared" si="0"/>
        <v>0.9730044374794727</v>
      </c>
      <c r="E42" s="137">
        <v>3.6003966773360534</v>
      </c>
      <c r="F42" s="138">
        <v>0.00484589332470977</v>
      </c>
      <c r="G42" s="139">
        <v>8.135347377038515</v>
      </c>
      <c r="H42" s="136">
        <v>82.83713263779143</v>
      </c>
      <c r="I42" s="140">
        <v>1.4395104661275713</v>
      </c>
      <c r="J42" s="141">
        <v>0.11192459318940312</v>
      </c>
      <c r="K42" s="141">
        <v>0.014551499943312273</v>
      </c>
      <c r="L42" s="141"/>
      <c r="M42" s="141">
        <v>0.011089791461595278</v>
      </c>
      <c r="N42" s="141">
        <v>0.00029478240275731</v>
      </c>
      <c r="O42" s="142"/>
      <c r="P42" s="142"/>
      <c r="Q42" s="141"/>
      <c r="R42" s="141"/>
      <c r="S42" s="142"/>
      <c r="T42" s="143"/>
      <c r="U42" s="135">
        <v>71.0958942570995</v>
      </c>
      <c r="V42" s="135">
        <v>1.8794467888203563</v>
      </c>
      <c r="W42" s="144"/>
      <c r="X42" s="144"/>
      <c r="Y42" s="135"/>
    </row>
    <row r="43" spans="1:25" ht="12.75">
      <c r="A43" s="134">
        <v>34.1</v>
      </c>
      <c r="B43" s="135">
        <v>175.17283781288822</v>
      </c>
      <c r="C43" s="135">
        <v>118.8646432194792</v>
      </c>
      <c r="D43" s="136">
        <f t="shared" si="0"/>
        <v>0.6785563601272767</v>
      </c>
      <c r="E43" s="137">
        <v>2.0166102616009423</v>
      </c>
      <c r="F43" s="138">
        <v>0.010467753807295442</v>
      </c>
      <c r="G43" s="139">
        <v>16.148981182644604</v>
      </c>
      <c r="H43" s="136">
        <v>74.62571614883124</v>
      </c>
      <c r="I43" s="140">
        <v>1.6407522926222209</v>
      </c>
      <c r="J43" s="141">
        <v>0.17548661412226985</v>
      </c>
      <c r="K43" s="141">
        <v>0.022808081418096086</v>
      </c>
      <c r="L43" s="141"/>
      <c r="M43" s="141">
        <v>0.011236209599667424</v>
      </c>
      <c r="N43" s="141">
        <v>0.0004605177273071349</v>
      </c>
      <c r="O43" s="142"/>
      <c r="P43" s="142"/>
      <c r="Q43" s="142"/>
      <c r="R43" s="142"/>
      <c r="S43" s="142"/>
      <c r="T43" s="143"/>
      <c r="U43" s="135">
        <v>72.02934609714848</v>
      </c>
      <c r="V43" s="135">
        <v>2.935701847149629</v>
      </c>
      <c r="W43" s="144"/>
      <c r="X43" s="144"/>
      <c r="Y43" s="135"/>
    </row>
    <row r="44" spans="1:25" ht="12.75">
      <c r="A44" s="134">
        <v>35.1</v>
      </c>
      <c r="B44" s="135">
        <v>432.0893531649567</v>
      </c>
      <c r="C44" s="135">
        <v>228.5519808353234</v>
      </c>
      <c r="D44" s="136">
        <f t="shared" si="0"/>
        <v>0.5289461060802166</v>
      </c>
      <c r="E44" s="137">
        <v>3.8878110602995672</v>
      </c>
      <c r="F44" s="138">
        <v>0.003372718448950279</v>
      </c>
      <c r="G44" s="139">
        <v>6.269725946258442</v>
      </c>
      <c r="H44" s="136">
        <v>95.47993910882377</v>
      </c>
      <c r="I44" s="140">
        <v>1.5899025181192092</v>
      </c>
      <c r="J44" s="141">
        <v>0.09695027826357004</v>
      </c>
      <c r="K44" s="141">
        <v>0.0027060911143434443</v>
      </c>
      <c r="L44" s="141"/>
      <c r="M44" s="141">
        <v>0.0098167505057698</v>
      </c>
      <c r="N44" s="141">
        <v>0.00016805812235708525</v>
      </c>
      <c r="O44" s="142"/>
      <c r="P44" s="142"/>
      <c r="Q44" s="142"/>
      <c r="R44" s="142"/>
      <c r="S44" s="142"/>
      <c r="T44" s="143"/>
      <c r="U44" s="135">
        <v>62.974241734208924</v>
      </c>
      <c r="V44" s="135">
        <v>1.0728404562898006</v>
      </c>
      <c r="W44" s="144"/>
      <c r="X44" s="144"/>
      <c r="Y44" s="135"/>
    </row>
    <row r="45" spans="1:25" ht="12.75">
      <c r="A45" s="134">
        <v>36.1</v>
      </c>
      <c r="B45" s="135">
        <v>254.90066959382747</v>
      </c>
      <c r="C45" s="135">
        <v>175.6998892733184</v>
      </c>
      <c r="D45" s="136">
        <f>C45/B45</f>
        <v>0.6892876725403982</v>
      </c>
      <c r="E45" s="137">
        <v>2.9878592296753816</v>
      </c>
      <c r="F45" s="138">
        <v>0.01011352498755627</v>
      </c>
      <c r="G45" s="139">
        <v>17.8196937178428</v>
      </c>
      <c r="H45" s="136">
        <v>73.29166082293945</v>
      </c>
      <c r="I45" s="140">
        <v>1.3836978363775723</v>
      </c>
      <c r="J45" s="141">
        <v>0.18873103433726718</v>
      </c>
      <c r="K45" s="141">
        <v>0.02558263037175078</v>
      </c>
      <c r="L45" s="141"/>
      <c r="M45" s="141">
        <v>0.011212777191758727</v>
      </c>
      <c r="N45" s="141">
        <v>0.0004915495186992873</v>
      </c>
      <c r="O45" s="142"/>
      <c r="P45" s="142"/>
      <c r="Q45" s="141"/>
      <c r="R45" s="141"/>
      <c r="S45" s="142"/>
      <c r="T45" s="143"/>
      <c r="U45" s="135">
        <v>71.87996778634215</v>
      </c>
      <c r="V45" s="135">
        <v>3.1335954806197295</v>
      </c>
      <c r="W45" s="144"/>
      <c r="X45" s="144"/>
      <c r="Y45" s="135"/>
    </row>
    <row r="46" spans="1:25" ht="12.75">
      <c r="A46" s="134">
        <v>37.1</v>
      </c>
      <c r="B46" s="135">
        <v>358.1850871946817</v>
      </c>
      <c r="C46" s="135">
        <v>286.75494389905185</v>
      </c>
      <c r="D46" s="136">
        <f t="shared" si="0"/>
        <v>0.8005775621339423</v>
      </c>
      <c r="E46" s="137">
        <v>3.831820853021384</v>
      </c>
      <c r="F46" s="138">
        <v>0.0048573980847620045</v>
      </c>
      <c r="G46" s="139">
        <v>10.29916986390418</v>
      </c>
      <c r="H46" s="136">
        <v>80.30563541777191</v>
      </c>
      <c r="I46" s="140">
        <v>1.397812170732254</v>
      </c>
      <c r="J46" s="141">
        <v>0.12909203071668454</v>
      </c>
      <c r="K46" s="141">
        <v>0.019737227868997793</v>
      </c>
      <c r="L46" s="141"/>
      <c r="M46" s="141">
        <v>0.0111699296904193</v>
      </c>
      <c r="N46" s="141">
        <v>0.0003674067113684542</v>
      </c>
      <c r="O46" s="142"/>
      <c r="P46" s="142"/>
      <c r="Q46" s="141"/>
      <c r="R46" s="141"/>
      <c r="S46" s="142"/>
      <c r="T46" s="143"/>
      <c r="U46" s="135">
        <v>71.60681202862638</v>
      </c>
      <c r="V46" s="135">
        <v>2.3422925912102315</v>
      </c>
      <c r="W46" s="144"/>
      <c r="X46" s="144"/>
      <c r="Y46" s="135"/>
    </row>
    <row r="47" spans="1:25" ht="12.75">
      <c r="A47" s="134">
        <v>38.1</v>
      </c>
      <c r="B47" s="135">
        <v>153.72342528310492</v>
      </c>
      <c r="C47" s="135">
        <v>133.18251190754341</v>
      </c>
      <c r="D47" s="136">
        <f t="shared" si="0"/>
        <v>0.8663774675997994</v>
      </c>
      <c r="E47" s="137">
        <v>1.8078688780848189</v>
      </c>
      <c r="F47" s="138">
        <v>0.009821893264984512</v>
      </c>
      <c r="G47" s="139">
        <v>17.165408272546735</v>
      </c>
      <c r="H47" s="136">
        <v>73.04943199233472</v>
      </c>
      <c r="I47" s="140">
        <v>1.7082456881739572</v>
      </c>
      <c r="J47" s="141">
        <v>0.1835650197148642</v>
      </c>
      <c r="K47" s="141">
        <v>0.006348204949292428</v>
      </c>
      <c r="L47" s="141"/>
      <c r="M47" s="141">
        <v>0.0113395257797686</v>
      </c>
      <c r="N47" s="141">
        <v>0.00029088424841485747</v>
      </c>
      <c r="O47" s="142"/>
      <c r="P47" s="142"/>
      <c r="Q47" s="141"/>
      <c r="R47" s="141"/>
      <c r="S47" s="142"/>
      <c r="T47" s="143"/>
      <c r="U47" s="135">
        <v>72.68793096749528</v>
      </c>
      <c r="V47" s="135">
        <v>1.8541353289722347</v>
      </c>
      <c r="W47" s="144"/>
      <c r="X47" s="144"/>
      <c r="Y47" s="135"/>
    </row>
    <row r="48" spans="1:25" ht="12.75">
      <c r="A48" s="67"/>
      <c r="B48" s="68"/>
      <c r="C48" s="68"/>
      <c r="D48" s="69"/>
      <c r="E48" s="68"/>
      <c r="F48" s="70"/>
      <c r="G48" s="71"/>
      <c r="H48" s="71"/>
      <c r="I48" s="71"/>
      <c r="J48" s="72"/>
      <c r="K48" s="72"/>
      <c r="L48" s="73"/>
      <c r="M48" s="72"/>
      <c r="N48" s="72"/>
      <c r="O48" s="71"/>
      <c r="P48" s="71"/>
      <c r="Q48" s="71"/>
      <c r="R48" s="71"/>
      <c r="S48" s="74"/>
      <c r="T48" s="75"/>
      <c r="U48" s="68"/>
      <c r="V48" s="68"/>
      <c r="W48" s="76"/>
      <c r="X48" s="76"/>
      <c r="Y48" s="77"/>
    </row>
    <row r="49" spans="1:25" ht="12.75">
      <c r="A49" s="78"/>
      <c r="B49" s="78"/>
      <c r="C49" s="78"/>
      <c r="D49" s="78"/>
      <c r="E49" s="78"/>
      <c r="F49" s="66"/>
      <c r="G49" s="78"/>
      <c r="H49" s="79"/>
      <c r="I49" s="80"/>
      <c r="J49" s="81"/>
      <c r="K49" s="82"/>
      <c r="L49" s="83"/>
      <c r="M49" s="79"/>
      <c r="N49" s="80"/>
      <c r="O49" s="81"/>
      <c r="P49" s="82"/>
      <c r="Q49" s="78"/>
      <c r="R49" s="84"/>
      <c r="S49" s="84"/>
      <c r="T49" s="83"/>
      <c r="U49" s="65"/>
      <c r="V49" s="65"/>
      <c r="W49" s="83"/>
      <c r="X49" s="78"/>
      <c r="Y49" s="78"/>
    </row>
    <row r="50" spans="1:25" ht="14.25">
      <c r="A50" s="87" t="s">
        <v>25</v>
      </c>
      <c r="B50" s="88"/>
      <c r="C50" s="89" t="s">
        <v>26</v>
      </c>
      <c r="D50" s="90"/>
      <c r="E50" s="19"/>
      <c r="F50" s="22"/>
      <c r="G50" s="19"/>
      <c r="H50" s="23"/>
      <c r="I50" s="24"/>
      <c r="J50" s="25"/>
      <c r="K50" s="26"/>
      <c r="L50" s="20"/>
      <c r="M50" s="23"/>
      <c r="N50" s="24"/>
      <c r="O50" s="25"/>
      <c r="P50" s="26"/>
      <c r="Q50" s="19"/>
      <c r="R50" s="7"/>
      <c r="S50" s="7"/>
      <c r="T50" s="20"/>
      <c r="U50" s="86"/>
      <c r="V50" s="86"/>
      <c r="W50" s="20"/>
      <c r="X50" s="19"/>
      <c r="Y50" s="19"/>
    </row>
    <row r="51" spans="1:25" ht="14.25">
      <c r="A51" s="91"/>
      <c r="B51" s="88"/>
      <c r="C51" s="130" t="s">
        <v>49</v>
      </c>
      <c r="D51" s="91"/>
      <c r="E51" s="19"/>
      <c r="F51" s="22"/>
      <c r="G51" s="19"/>
      <c r="H51" s="23"/>
      <c r="I51" s="24"/>
      <c r="J51" s="25"/>
      <c r="K51" s="26"/>
      <c r="L51" s="20"/>
      <c r="M51" s="23"/>
      <c r="N51" s="24"/>
      <c r="O51" s="25"/>
      <c r="P51" s="26"/>
      <c r="Q51" s="19"/>
      <c r="R51" s="7"/>
      <c r="S51" s="7"/>
      <c r="T51" s="20"/>
      <c r="U51" s="86"/>
      <c r="V51" s="86"/>
      <c r="W51" s="20"/>
      <c r="X51" s="19"/>
      <c r="Y51" s="19"/>
    </row>
    <row r="52" spans="1:25" ht="14.25">
      <c r="A52" s="91"/>
      <c r="B52" s="88"/>
      <c r="C52" s="130"/>
      <c r="D52" s="87" t="s">
        <v>28</v>
      </c>
      <c r="E52" s="85"/>
      <c r="F52" s="93"/>
      <c r="G52" s="85"/>
      <c r="H52" s="94"/>
      <c r="I52" s="95"/>
      <c r="J52" s="96"/>
      <c r="K52" s="97"/>
      <c r="L52" s="98"/>
      <c r="M52" s="94"/>
      <c r="N52" s="95"/>
      <c r="O52" s="96"/>
      <c r="P52" s="97"/>
      <c r="Q52" s="85"/>
      <c r="R52" s="99"/>
      <c r="S52" s="99"/>
      <c r="T52" s="98"/>
      <c r="U52" s="100"/>
      <c r="V52" s="100"/>
      <c r="W52" s="98"/>
      <c r="X52" s="85"/>
      <c r="Y52" s="85"/>
    </row>
    <row r="53" spans="1:25" ht="14.25">
      <c r="A53" s="91"/>
      <c r="B53" s="88"/>
      <c r="C53" s="101" t="s">
        <v>29</v>
      </c>
      <c r="D53" s="90"/>
      <c r="E53" s="85"/>
      <c r="F53" s="93"/>
      <c r="G53" s="85"/>
      <c r="H53" s="94"/>
      <c r="I53" s="95"/>
      <c r="J53" s="96"/>
      <c r="K53" s="97"/>
      <c r="L53" s="98"/>
      <c r="M53" s="94"/>
      <c r="N53" s="95"/>
      <c r="O53" s="96"/>
      <c r="P53" s="97"/>
      <c r="Q53" s="85"/>
      <c r="R53" s="99"/>
      <c r="S53" s="99"/>
      <c r="T53" s="98"/>
      <c r="U53" s="100"/>
      <c r="V53" s="100"/>
      <c r="W53" s="98"/>
      <c r="X53" s="85"/>
      <c r="Y53" s="85"/>
    </row>
    <row r="54" spans="2:25" ht="14.25">
      <c r="B54" s="98"/>
      <c r="C54" s="89" t="s">
        <v>50</v>
      </c>
      <c r="D54" s="90"/>
      <c r="E54" s="85"/>
      <c r="F54" s="93"/>
      <c r="G54" s="85"/>
      <c r="H54" s="94"/>
      <c r="I54" s="95"/>
      <c r="J54" s="96"/>
      <c r="K54" s="97"/>
      <c r="L54" s="98"/>
      <c r="M54" s="94"/>
      <c r="N54" s="95"/>
      <c r="O54" s="96"/>
      <c r="P54" s="97"/>
      <c r="Q54" s="85"/>
      <c r="R54" s="99"/>
      <c r="S54" s="99"/>
      <c r="T54" s="98"/>
      <c r="U54" s="100"/>
      <c r="V54" s="100"/>
      <c r="W54" s="98"/>
      <c r="X54" s="85"/>
      <c r="Y54" s="85"/>
    </row>
    <row r="55" spans="2:25" ht="13.5">
      <c r="B55" s="98"/>
      <c r="C55" s="89"/>
      <c r="D55" s="101" t="s">
        <v>32</v>
      </c>
      <c r="E55" s="85"/>
      <c r="F55" s="93"/>
      <c r="G55" s="85"/>
      <c r="H55" s="94"/>
      <c r="I55" s="95"/>
      <c r="J55" s="96"/>
      <c r="K55" s="97"/>
      <c r="L55" s="98"/>
      <c r="M55" s="94"/>
      <c r="N55" s="95"/>
      <c r="O55" s="96"/>
      <c r="P55" s="97"/>
      <c r="Q55" s="85"/>
      <c r="R55" s="99"/>
      <c r="S55" s="99"/>
      <c r="T55" s="98"/>
      <c r="U55" s="100"/>
      <c r="V55" s="100"/>
      <c r="W55" s="98"/>
      <c r="X55" s="85"/>
      <c r="Y55" s="8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83"/>
  <sheetViews>
    <sheetView workbookViewId="0" topLeftCell="A52">
      <selection activeCell="F71" sqref="F71:J73"/>
    </sheetView>
  </sheetViews>
  <sheetFormatPr defaultColWidth="9.140625" defaultRowHeight="12.75"/>
  <cols>
    <col min="1" max="1" width="4.421875" style="85" customWidth="1"/>
    <col min="2" max="2" width="4.8515625" style="98" customWidth="1"/>
    <col min="3" max="3" width="5.140625" style="98" customWidth="1"/>
    <col min="4" max="4" width="5.57421875" style="104" customWidth="1"/>
    <col min="5" max="5" width="5.8515625" style="85" customWidth="1"/>
    <col min="6" max="6" width="9.8515625" style="93" customWidth="1"/>
    <col min="7" max="7" width="5.8515625" style="85" customWidth="1"/>
    <col min="8" max="8" width="7.28125" style="94" customWidth="1"/>
    <col min="9" max="9" width="6.140625" style="95" customWidth="1"/>
    <col min="10" max="10" width="6.28125" style="96" customWidth="1"/>
    <col min="11" max="11" width="7.00390625" style="97" customWidth="1"/>
    <col min="12" max="12" width="0.42578125" style="98" customWidth="1"/>
    <col min="13" max="13" width="6.57421875" style="94" customWidth="1"/>
    <col min="14" max="14" width="6.140625" style="95" customWidth="1"/>
    <col min="15" max="15" width="5.7109375" style="96" customWidth="1"/>
    <col min="16" max="16" width="5.8515625" style="97" customWidth="1"/>
    <col min="17" max="17" width="7.421875" style="85" customWidth="1"/>
    <col min="18" max="18" width="6.57421875" style="99" customWidth="1"/>
    <col min="19" max="19" width="6.140625" style="99" customWidth="1"/>
    <col min="20" max="20" width="0.42578125" style="98" customWidth="1"/>
    <col min="21" max="21" width="4.7109375" style="100" customWidth="1"/>
    <col min="22" max="22" width="3.7109375" style="100" bestFit="1" customWidth="1"/>
    <col min="23" max="23" width="4.7109375" style="98" customWidth="1"/>
    <col min="24" max="24" width="3.8515625" style="85" bestFit="1" customWidth="1"/>
    <col min="25" max="25" width="3.8515625" style="85" customWidth="1"/>
  </cols>
  <sheetData>
    <row r="2" spans="1:25" ht="15">
      <c r="A2" s="1" t="s">
        <v>53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45" t="s">
        <v>35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113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431.763783780494</v>
      </c>
      <c r="C10" s="57">
        <v>314.95981836470673</v>
      </c>
      <c r="D10" s="58">
        <f aca="true" t="shared" si="0" ref="D10:D58">C10/B10</f>
        <v>0.7294725268686044</v>
      </c>
      <c r="E10" s="59">
        <v>5.032010411269151</v>
      </c>
      <c r="F10" s="60">
        <v>0.01591510488165732</v>
      </c>
      <c r="G10" s="61">
        <v>14.690306867809166</v>
      </c>
      <c r="H10" s="61">
        <v>73.71373195395844</v>
      </c>
      <c r="I10" s="61">
        <v>1.5193202980803955</v>
      </c>
      <c r="J10" s="63">
        <v>0.16399087594022255</v>
      </c>
      <c r="K10" s="63">
        <v>0.04214343341982842</v>
      </c>
      <c r="L10" s="63"/>
      <c r="M10" s="63">
        <v>0.011573107326254384</v>
      </c>
      <c r="N10" s="63">
        <v>0.0007617302797265415</v>
      </c>
      <c r="O10" s="62"/>
      <c r="P10" s="62"/>
      <c r="Q10" s="62"/>
      <c r="R10" s="62"/>
      <c r="S10" s="62"/>
      <c r="T10" s="64"/>
      <c r="U10" s="57">
        <v>74.17663925473913</v>
      </c>
      <c r="V10" s="57">
        <v>4.854250120539226</v>
      </c>
      <c r="W10" s="65"/>
      <c r="X10" s="65"/>
      <c r="Y10" s="57"/>
    </row>
    <row r="11" spans="1:25" ht="12.75">
      <c r="A11" s="56">
        <v>2.1</v>
      </c>
      <c r="B11" s="57">
        <v>299.4794062612294</v>
      </c>
      <c r="C11" s="57">
        <v>238.60509764938095</v>
      </c>
      <c r="D11" s="58">
        <f t="shared" si="0"/>
        <v>0.7967329060391247</v>
      </c>
      <c r="E11" s="59">
        <v>4.073045651708892</v>
      </c>
      <c r="F11" s="60">
        <v>0.01530778410171284</v>
      </c>
      <c r="G11" s="61">
        <v>33.633601723070186</v>
      </c>
      <c r="H11" s="61">
        <v>63.16716774610085</v>
      </c>
      <c r="I11" s="61">
        <v>1.4688014143825252</v>
      </c>
      <c r="J11" s="63">
        <v>0.31403696798694547</v>
      </c>
      <c r="K11" s="63">
        <v>0.07731949803514676</v>
      </c>
      <c r="L11" s="63"/>
      <c r="M11" s="63">
        <v>0.010506470472712692</v>
      </c>
      <c r="N11" s="63">
        <v>0.0015688679051939927</v>
      </c>
      <c r="O11" s="62"/>
      <c r="P11" s="62"/>
      <c r="Q11" s="62"/>
      <c r="R11" s="62"/>
      <c r="S11" s="62"/>
      <c r="T11" s="64"/>
      <c r="U11" s="57">
        <v>67.37573621108388</v>
      </c>
      <c r="V11" s="57">
        <v>10.008419153585963</v>
      </c>
      <c r="W11" s="65"/>
      <c r="X11" s="65"/>
      <c r="Y11" s="57"/>
    </row>
    <row r="12" spans="1:25" ht="12.75">
      <c r="A12" s="56">
        <v>3.1</v>
      </c>
      <c r="B12" s="57">
        <v>292.3425254245765</v>
      </c>
      <c r="C12" s="57">
        <v>278.38443678580404</v>
      </c>
      <c r="D12" s="58">
        <f t="shared" si="0"/>
        <v>0.9522543337870508</v>
      </c>
      <c r="E12" s="59">
        <v>3.0162251566758593</v>
      </c>
      <c r="F12" s="66" t="s">
        <v>24</v>
      </c>
      <c r="G12" s="61">
        <v>3.580415003587223</v>
      </c>
      <c r="H12" s="61">
        <v>83.26681548835175</v>
      </c>
      <c r="I12" s="61">
        <v>1.9655514456715284</v>
      </c>
      <c r="J12" s="63">
        <v>0.07588574851049601</v>
      </c>
      <c r="K12" s="63">
        <v>0.007999805037751717</v>
      </c>
      <c r="L12" s="63"/>
      <c r="M12" s="63">
        <v>0.011579593194590343</v>
      </c>
      <c r="N12" s="63">
        <v>0.0002996600443532831</v>
      </c>
      <c r="O12" s="62"/>
      <c r="P12" s="62"/>
      <c r="Q12" s="62"/>
      <c r="R12" s="62"/>
      <c r="S12" s="62"/>
      <c r="T12" s="64"/>
      <c r="U12" s="57">
        <v>74.21797137328161</v>
      </c>
      <c r="V12" s="57">
        <v>1.9096201354068658</v>
      </c>
      <c r="W12" s="65"/>
      <c r="X12" s="65"/>
      <c r="Y12" s="57"/>
    </row>
    <row r="13" spans="1:25" ht="12.75">
      <c r="A13" s="56">
        <v>4.1</v>
      </c>
      <c r="B13" s="57">
        <v>387.70583526769144</v>
      </c>
      <c r="C13" s="57">
        <v>232.82598705345958</v>
      </c>
      <c r="D13" s="58">
        <f t="shared" si="0"/>
        <v>0.6005222668178438</v>
      </c>
      <c r="E13" s="59">
        <v>4.0384838027179715</v>
      </c>
      <c r="F13" s="60">
        <v>0.00293371012827699</v>
      </c>
      <c r="G13" s="61">
        <v>4.489188591061133</v>
      </c>
      <c r="H13" s="61">
        <v>82.47602301990321</v>
      </c>
      <c r="I13" s="61">
        <v>1.7236768905385087</v>
      </c>
      <c r="J13" s="63">
        <v>0.08309207993928111</v>
      </c>
      <c r="K13" s="63">
        <v>0.0033734882462018155</v>
      </c>
      <c r="L13" s="63"/>
      <c r="M13" s="63">
        <v>0.01158043367172179</v>
      </c>
      <c r="N13" s="63">
        <v>0.0002481327150084216</v>
      </c>
      <c r="O13" s="62"/>
      <c r="P13" s="62"/>
      <c r="Q13" s="62"/>
      <c r="R13" s="62"/>
      <c r="S13" s="62"/>
      <c r="T13" s="64"/>
      <c r="U13" s="57">
        <v>74.22332741395847</v>
      </c>
      <c r="V13" s="57">
        <v>1.5812546386154571</v>
      </c>
      <c r="W13" s="65"/>
      <c r="X13" s="65"/>
      <c r="Y13" s="57"/>
    </row>
    <row r="14" spans="1:25" ht="12.75">
      <c r="A14" s="56">
        <v>5.1</v>
      </c>
      <c r="B14" s="57">
        <v>361.7733613557188</v>
      </c>
      <c r="C14" s="57">
        <v>274.2899476646582</v>
      </c>
      <c r="D14" s="58">
        <f t="shared" si="0"/>
        <v>0.7581817153058948</v>
      </c>
      <c r="E14" s="59">
        <v>3.972409243007215</v>
      </c>
      <c r="F14" s="60">
        <v>0.0010451947938446516</v>
      </c>
      <c r="G14" s="61">
        <v>6.942786552300506</v>
      </c>
      <c r="H14" s="61">
        <v>78.23954575873832</v>
      </c>
      <c r="I14" s="61">
        <v>1.650306882857841</v>
      </c>
      <c r="J14" s="63">
        <v>0.10259502917119678</v>
      </c>
      <c r="K14" s="63">
        <v>0.020889452133313256</v>
      </c>
      <c r="L14" s="63"/>
      <c r="M14" s="63">
        <v>0.01189388467753294</v>
      </c>
      <c r="N14" s="63">
        <v>0.00042100393333794044</v>
      </c>
      <c r="O14" s="62"/>
      <c r="P14" s="62"/>
      <c r="Q14" s="62"/>
      <c r="R14" s="62"/>
      <c r="S14" s="62"/>
      <c r="T14" s="105"/>
      <c r="U14" s="57">
        <v>76.22052105965678</v>
      </c>
      <c r="V14" s="57">
        <v>2.6820655482656424</v>
      </c>
      <c r="W14" s="65"/>
      <c r="X14" s="65"/>
      <c r="Y14" s="57"/>
    </row>
    <row r="15" spans="1:25" ht="12.75">
      <c r="A15" s="56">
        <v>6.1</v>
      </c>
      <c r="B15" s="57">
        <v>537.9030259396561</v>
      </c>
      <c r="C15" s="57">
        <v>450.17637911859293</v>
      </c>
      <c r="D15" s="58">
        <f t="shared" si="0"/>
        <v>0.836909921323059</v>
      </c>
      <c r="E15" s="59">
        <v>6.387937127375778</v>
      </c>
      <c r="F15" s="60">
        <v>0.00367008088334827</v>
      </c>
      <c r="G15" s="61">
        <v>6.3816511145328825</v>
      </c>
      <c r="H15" s="61">
        <v>72.34142734504316</v>
      </c>
      <c r="I15" s="61">
        <v>1.4070568380718678</v>
      </c>
      <c r="J15" s="63">
        <v>0.09829783007517902</v>
      </c>
      <c r="K15" s="63">
        <v>0.016892532666185983</v>
      </c>
      <c r="L15" s="63"/>
      <c r="M15" s="63">
        <v>0.012941180775842387</v>
      </c>
      <c r="N15" s="63">
        <v>0.00038845692820791073</v>
      </c>
      <c r="O15" s="62"/>
      <c r="P15" s="62"/>
      <c r="Q15" s="62"/>
      <c r="R15" s="62"/>
      <c r="S15" s="62"/>
      <c r="T15" s="64"/>
      <c r="U15" s="57">
        <v>82.88901978159204</v>
      </c>
      <c r="V15" s="57">
        <v>2.4721615614648234</v>
      </c>
      <c r="W15" s="65"/>
      <c r="X15" s="65"/>
      <c r="Y15" s="57"/>
    </row>
    <row r="16" spans="1:25" ht="12.75">
      <c r="A16" s="56">
        <v>7.1</v>
      </c>
      <c r="B16" s="57">
        <v>289.81281529465684</v>
      </c>
      <c r="C16" s="57">
        <v>222.00144089366668</v>
      </c>
      <c r="D16" s="58">
        <f t="shared" si="0"/>
        <v>0.7660166465308121</v>
      </c>
      <c r="E16" s="59">
        <v>3.4445721869676347</v>
      </c>
      <c r="F16" s="60">
        <v>0.009741676271653236</v>
      </c>
      <c r="G16" s="61">
        <v>12.988607922518414</v>
      </c>
      <c r="H16" s="61">
        <v>72.28130987111727</v>
      </c>
      <c r="I16" s="61">
        <v>2.0243463369839536</v>
      </c>
      <c r="J16" s="63">
        <v>0.1505713232694734</v>
      </c>
      <c r="K16" s="63">
        <v>0.027278465622848806</v>
      </c>
      <c r="L16" s="63"/>
      <c r="M16" s="63">
        <v>0.012037882577478065</v>
      </c>
      <c r="N16" s="63">
        <v>0.000585278148175245</v>
      </c>
      <c r="O16" s="62"/>
      <c r="P16" s="62"/>
      <c r="Q16" s="62"/>
      <c r="R16" s="62"/>
      <c r="S16" s="62"/>
      <c r="T16" s="64"/>
      <c r="U16" s="57">
        <v>77.13781493387225</v>
      </c>
      <c r="V16" s="57">
        <v>3.7280673182585504</v>
      </c>
      <c r="W16" s="65"/>
      <c r="X16" s="65"/>
      <c r="Y16" s="57"/>
    </row>
    <row r="17" spans="1:25" ht="12.75">
      <c r="A17" s="56">
        <v>8.1</v>
      </c>
      <c r="B17" s="57">
        <v>204.55292332590963</v>
      </c>
      <c r="C17" s="57">
        <v>90.57400761916806</v>
      </c>
      <c r="D17" s="58">
        <f t="shared" si="0"/>
        <v>0.4427900914173615</v>
      </c>
      <c r="E17" s="59">
        <v>2.3395505212020224</v>
      </c>
      <c r="F17" s="60">
        <v>0.0027823333920930712</v>
      </c>
      <c r="G17" s="61">
        <v>15.700279554139417</v>
      </c>
      <c r="H17" s="61">
        <v>75.1133240495277</v>
      </c>
      <c r="I17" s="61">
        <v>2.0940178139814565</v>
      </c>
      <c r="J17" s="63">
        <v>0.1719406010501785</v>
      </c>
      <c r="K17" s="63">
        <v>0.03306894403613729</v>
      </c>
      <c r="L17" s="63"/>
      <c r="M17" s="63">
        <v>0.011223004907927603</v>
      </c>
      <c r="N17" s="63">
        <v>0.0006396955908234901</v>
      </c>
      <c r="O17" s="62"/>
      <c r="P17" s="62"/>
      <c r="Q17" s="62"/>
      <c r="R17" s="62"/>
      <c r="S17" s="62"/>
      <c r="T17" s="64"/>
      <c r="U17" s="57">
        <v>71.94516846677483</v>
      </c>
      <c r="V17" s="57">
        <v>4.077975588870251</v>
      </c>
      <c r="W17" s="65"/>
      <c r="X17" s="65"/>
      <c r="Y17" s="57"/>
    </row>
    <row r="18" spans="1:25" ht="12.75">
      <c r="A18" s="56">
        <v>9.1</v>
      </c>
      <c r="B18" s="57">
        <v>274.0425769994667</v>
      </c>
      <c r="C18" s="57">
        <v>275.3875047201624</v>
      </c>
      <c r="D18" s="58">
        <f t="shared" si="0"/>
        <v>1.0049077327159215</v>
      </c>
      <c r="E18" s="59">
        <v>3.079562180851472</v>
      </c>
      <c r="F18" s="60">
        <v>0.001788406409639096</v>
      </c>
      <c r="G18" s="61">
        <v>9.126077245094278</v>
      </c>
      <c r="H18" s="61">
        <v>76.44917169204471</v>
      </c>
      <c r="I18" s="61">
        <v>1.8433550571314243</v>
      </c>
      <c r="J18" s="63">
        <v>0.1199099567776532</v>
      </c>
      <c r="K18" s="63">
        <v>0.030241487394984317</v>
      </c>
      <c r="L18" s="63"/>
      <c r="M18" s="63">
        <v>0.01188684203420376</v>
      </c>
      <c r="N18" s="63">
        <v>0.0005768264279642327</v>
      </c>
      <c r="O18" s="62"/>
      <c r="P18" s="62"/>
      <c r="Q18" s="62"/>
      <c r="R18" s="62"/>
      <c r="S18" s="62"/>
      <c r="T18" s="64"/>
      <c r="U18" s="57">
        <v>76.17565474065535</v>
      </c>
      <c r="V18" s="57">
        <v>3.6747805301726455</v>
      </c>
      <c r="W18" s="65"/>
      <c r="X18" s="65"/>
      <c r="Y18" s="57"/>
    </row>
    <row r="19" spans="1:25" ht="12.75">
      <c r="A19" s="56">
        <v>10.1</v>
      </c>
      <c r="B19" s="57">
        <v>186.42166530237805</v>
      </c>
      <c r="C19" s="57">
        <v>144.79420291386447</v>
      </c>
      <c r="D19" s="58">
        <f t="shared" si="0"/>
        <v>0.7767026578107573</v>
      </c>
      <c r="E19" s="59">
        <v>2.220535363069209</v>
      </c>
      <c r="F19" s="60">
        <v>0.0073011830738945105</v>
      </c>
      <c r="G19" s="61">
        <v>17.27601977749491</v>
      </c>
      <c r="H19" s="61">
        <v>72.12443238909198</v>
      </c>
      <c r="I19" s="61">
        <v>2.0616556540000706</v>
      </c>
      <c r="J19" s="63">
        <v>0.1844814500228705</v>
      </c>
      <c r="K19" s="63">
        <v>0.03132430388702884</v>
      </c>
      <c r="L19" s="63"/>
      <c r="M19" s="63">
        <v>0.011469619584141943</v>
      </c>
      <c r="N19" s="63">
        <v>0.000641094141443117</v>
      </c>
      <c r="O19" s="62"/>
      <c r="P19" s="62"/>
      <c r="Q19" s="62"/>
      <c r="R19" s="62"/>
      <c r="S19" s="62"/>
      <c r="T19" s="64"/>
      <c r="U19" s="57">
        <v>73.51711304687787</v>
      </c>
      <c r="V19" s="57">
        <v>4.0858947075113</v>
      </c>
      <c r="W19" s="65"/>
      <c r="X19" s="65"/>
      <c r="Y19" s="57"/>
    </row>
    <row r="20" spans="1:25" ht="12.75">
      <c r="A20" s="56">
        <v>11.1</v>
      </c>
      <c r="B20" s="57">
        <v>383.8724478490758</v>
      </c>
      <c r="C20" s="57">
        <v>412.9061108082795</v>
      </c>
      <c r="D20" s="58">
        <f t="shared" si="0"/>
        <v>1.075633620286858</v>
      </c>
      <c r="E20" s="59">
        <v>4.295319640224549</v>
      </c>
      <c r="F20" s="60">
        <v>0.006279065960192553</v>
      </c>
      <c r="G20" s="61">
        <v>10.556340401957842</v>
      </c>
      <c r="H20" s="61">
        <v>76.77771331818757</v>
      </c>
      <c r="I20" s="61">
        <v>1.6813279036572595</v>
      </c>
      <c r="J20" s="63">
        <v>0.13121644535310542</v>
      </c>
      <c r="K20" s="63">
        <v>0.024618720138597252</v>
      </c>
      <c r="L20" s="63"/>
      <c r="M20" s="63">
        <v>0.011649690480799224</v>
      </c>
      <c r="N20" s="63">
        <v>0.00047970528207664343</v>
      </c>
      <c r="O20" s="62"/>
      <c r="P20" s="62"/>
      <c r="Q20" s="62"/>
      <c r="R20" s="62"/>
      <c r="S20" s="62"/>
      <c r="T20" s="64"/>
      <c r="U20" s="57">
        <v>74.6646593920554</v>
      </c>
      <c r="V20" s="57">
        <v>3.0567685264084212</v>
      </c>
      <c r="W20" s="65"/>
      <c r="X20" s="65"/>
      <c r="Y20" s="57"/>
    </row>
    <row r="21" spans="1:25" ht="12.75">
      <c r="A21" s="56">
        <v>12.1</v>
      </c>
      <c r="B21" s="57">
        <v>662.3799162513377</v>
      </c>
      <c r="C21" s="57">
        <v>161.4353282212969</v>
      </c>
      <c r="D21" s="58">
        <f t="shared" si="0"/>
        <v>0.24372014347131996</v>
      </c>
      <c r="E21" s="59">
        <v>169.90975850903516</v>
      </c>
      <c r="F21" s="60">
        <v>9.396269407396477E-05</v>
      </c>
      <c r="G21" s="61">
        <v>0.14845598457172537</v>
      </c>
      <c r="H21" s="62">
        <v>3.3491342171571867</v>
      </c>
      <c r="I21" s="62">
        <v>0.04086896872495722</v>
      </c>
      <c r="J21" s="63">
        <v>0.10592784321290147</v>
      </c>
      <c r="K21" s="63">
        <v>0.000772969574337963</v>
      </c>
      <c r="L21" s="63"/>
      <c r="M21" s="63">
        <v>0.29814136293464016</v>
      </c>
      <c r="N21" s="63">
        <v>0.0036646508744863984</v>
      </c>
      <c r="O21" s="62">
        <v>4.3016287285339105</v>
      </c>
      <c r="P21" s="62">
        <v>0.08104277993355045</v>
      </c>
      <c r="Q21" s="63">
        <v>0.10464281562578397</v>
      </c>
      <c r="R21" s="63">
        <v>0.0014940914206619178</v>
      </c>
      <c r="S21" s="62">
        <v>0.6524225570287621</v>
      </c>
      <c r="T21" s="64"/>
      <c r="U21" s="57">
        <v>1682.0855479256209</v>
      </c>
      <c r="V21" s="57">
        <v>18.198216345537375</v>
      </c>
      <c r="W21" s="65">
        <v>1708.0463125085603</v>
      </c>
      <c r="X21" s="65">
        <v>26.275466864391415</v>
      </c>
      <c r="Y21" s="57">
        <f>100*(1-U21/W21)</f>
        <v>1.5199098755590223</v>
      </c>
    </row>
    <row r="22" spans="1:25" ht="12.75">
      <c r="A22" s="56">
        <v>13.1</v>
      </c>
      <c r="B22" s="57">
        <v>122.53570857669841</v>
      </c>
      <c r="C22" s="57">
        <v>150.82254661659252</v>
      </c>
      <c r="D22" s="58">
        <f t="shared" si="0"/>
        <v>1.2308456724040455</v>
      </c>
      <c r="E22" s="59">
        <v>1.568053425876855</v>
      </c>
      <c r="F22" s="60">
        <v>0.009032037917131848</v>
      </c>
      <c r="G22" s="61">
        <v>16.17203004896428</v>
      </c>
      <c r="H22" s="61">
        <v>67.134464617731</v>
      </c>
      <c r="I22" s="61">
        <v>2.5166578912661732</v>
      </c>
      <c r="J22" s="63">
        <v>0.17590370817233114</v>
      </c>
      <c r="K22" s="63">
        <v>0.0493356021197517</v>
      </c>
      <c r="L22" s="63"/>
      <c r="M22" s="63">
        <v>0.012486577561668044</v>
      </c>
      <c r="N22" s="63">
        <v>0.0010409915492340207</v>
      </c>
      <c r="O22" s="62"/>
      <c r="P22" s="62"/>
      <c r="Q22" s="63"/>
      <c r="R22" s="63"/>
      <c r="S22" s="62"/>
      <c r="T22" s="64"/>
      <c r="U22" s="57">
        <v>79.99525016257326</v>
      </c>
      <c r="V22" s="57">
        <v>6.62790286326672</v>
      </c>
      <c r="W22" s="65"/>
      <c r="X22" s="65"/>
      <c r="Y22" s="57"/>
    </row>
    <row r="23" spans="1:25" ht="12.75">
      <c r="A23" s="56">
        <v>14.1</v>
      </c>
      <c r="B23" s="57">
        <v>352.12846657674476</v>
      </c>
      <c r="C23" s="57">
        <v>314.06805274288854</v>
      </c>
      <c r="D23" s="58">
        <f t="shared" si="0"/>
        <v>0.8919132718695972</v>
      </c>
      <c r="E23" s="59">
        <v>3.7627277887032218</v>
      </c>
      <c r="F23" s="60">
        <v>0.006641322122688511</v>
      </c>
      <c r="G23" s="61">
        <v>9.110881485615696</v>
      </c>
      <c r="H23" s="61">
        <v>80.39740917328994</v>
      </c>
      <c r="I23" s="61">
        <v>1.8708606016899643</v>
      </c>
      <c r="J23" s="63">
        <v>0.11969982231124597</v>
      </c>
      <c r="K23" s="63">
        <v>0.022488017586378358</v>
      </c>
      <c r="L23" s="63"/>
      <c r="M23" s="63">
        <v>0.011304981024759186</v>
      </c>
      <c r="N23" s="63">
        <v>0.0004413848159482654</v>
      </c>
      <c r="O23" s="62"/>
      <c r="P23" s="62"/>
      <c r="Q23" s="63"/>
      <c r="R23" s="63"/>
      <c r="S23" s="62"/>
      <c r="T23" s="64"/>
      <c r="U23" s="57">
        <v>72.46773429142787</v>
      </c>
      <c r="V23" s="57">
        <v>2.8135422950396594</v>
      </c>
      <c r="W23" s="65"/>
      <c r="X23" s="65"/>
      <c r="Y23" s="57"/>
    </row>
    <row r="24" spans="1:25" ht="12.75">
      <c r="A24" s="56">
        <v>15.1</v>
      </c>
      <c r="B24" s="57">
        <v>285.1748385743149</v>
      </c>
      <c r="C24" s="57">
        <v>257.07343064699444</v>
      </c>
      <c r="D24" s="58">
        <f t="shared" si="0"/>
        <v>0.9014590204808781</v>
      </c>
      <c r="E24" s="59">
        <v>3.1553639032755134</v>
      </c>
      <c r="F24" s="60">
        <v>0.0009302717448249432</v>
      </c>
      <c r="G24" s="61">
        <v>10.807776158637672</v>
      </c>
      <c r="H24" s="61">
        <v>77.64356547429328</v>
      </c>
      <c r="I24" s="61">
        <v>2.102543230710675</v>
      </c>
      <c r="J24" s="63">
        <v>0.1331847337318612</v>
      </c>
      <c r="K24" s="63">
        <v>0.027702577295216236</v>
      </c>
      <c r="L24" s="63"/>
      <c r="M24" s="63">
        <v>0.011487394131957096</v>
      </c>
      <c r="N24" s="63">
        <v>0.0005486573328171039</v>
      </c>
      <c r="O24" s="62"/>
      <c r="P24" s="62"/>
      <c r="Q24" s="63"/>
      <c r="R24" s="63"/>
      <c r="S24" s="62"/>
      <c r="T24" s="64"/>
      <c r="U24" s="57">
        <v>73.63039483817886</v>
      </c>
      <c r="V24" s="57">
        <v>3.4967043899017374</v>
      </c>
      <c r="W24" s="65"/>
      <c r="X24" s="65"/>
      <c r="Y24" s="57"/>
    </row>
    <row r="25" spans="1:25" ht="12.75">
      <c r="A25" s="56">
        <v>16.1</v>
      </c>
      <c r="B25" s="57">
        <v>820.3529271495688</v>
      </c>
      <c r="C25" s="57">
        <v>699.2028465525252</v>
      </c>
      <c r="D25" s="58">
        <f t="shared" si="0"/>
        <v>0.8523195607797774</v>
      </c>
      <c r="E25" s="59">
        <v>8.599350634119784</v>
      </c>
      <c r="F25" s="60">
        <v>0.0014480416332242369</v>
      </c>
      <c r="G25" s="61">
        <v>4.190579332460265</v>
      </c>
      <c r="H25" s="61">
        <v>81.95563010512517</v>
      </c>
      <c r="I25" s="61">
        <v>1.4416265134153283</v>
      </c>
      <c r="J25" s="63">
        <v>0.08073955330760547</v>
      </c>
      <c r="K25" s="63">
        <v>0.010747755467181166</v>
      </c>
      <c r="L25" s="63"/>
      <c r="M25" s="63">
        <v>0.011690401323819266</v>
      </c>
      <c r="N25" s="63">
        <v>0.00026456368361035403</v>
      </c>
      <c r="O25" s="62"/>
      <c r="P25" s="62"/>
      <c r="Q25" s="63"/>
      <c r="R25" s="63"/>
      <c r="S25" s="62"/>
      <c r="T25" s="105"/>
      <c r="U25" s="57">
        <v>74.92407100249979</v>
      </c>
      <c r="V25" s="57">
        <v>1.6857796415441912</v>
      </c>
      <c r="W25" s="65"/>
      <c r="X25" s="65"/>
      <c r="Y25" s="57"/>
    </row>
    <row r="26" spans="1:25" ht="12.75">
      <c r="A26" s="56">
        <v>17.1</v>
      </c>
      <c r="B26" s="57">
        <v>167.16076711742352</v>
      </c>
      <c r="C26" s="57">
        <v>118.9603546043634</v>
      </c>
      <c r="D26" s="58">
        <f t="shared" si="0"/>
        <v>0.7116523611117355</v>
      </c>
      <c r="E26" s="59">
        <v>2.0054417063259424</v>
      </c>
      <c r="F26" s="60">
        <v>0.009107736092838305</v>
      </c>
      <c r="G26" s="61">
        <v>18.215521305296356</v>
      </c>
      <c r="H26" s="61">
        <v>71.60906975135886</v>
      </c>
      <c r="I26" s="61">
        <v>2.3164222564796066</v>
      </c>
      <c r="J26" s="63">
        <v>0.19192450590755977</v>
      </c>
      <c r="K26" s="63">
        <v>0.049979492264715604</v>
      </c>
      <c r="L26" s="63"/>
      <c r="M26" s="63">
        <v>0.011420966503080665</v>
      </c>
      <c r="N26" s="63">
        <v>0.0009575002704174526</v>
      </c>
      <c r="O26" s="62"/>
      <c r="P26" s="62"/>
      <c r="Q26" s="63"/>
      <c r="R26" s="63"/>
      <c r="S26" s="62"/>
      <c r="T26" s="64"/>
      <c r="U26" s="57">
        <v>73.20702419286434</v>
      </c>
      <c r="V26" s="57">
        <v>6.102744086802136</v>
      </c>
      <c r="W26" s="65"/>
      <c r="X26" s="65"/>
      <c r="Y26" s="57"/>
    </row>
    <row r="27" spans="1:25" ht="12.75">
      <c r="A27" s="56">
        <v>18.1</v>
      </c>
      <c r="B27" s="57">
        <v>383.0178087808999</v>
      </c>
      <c r="C27" s="57">
        <v>287.211277287093</v>
      </c>
      <c r="D27" s="58">
        <f t="shared" si="0"/>
        <v>0.7498640290415016</v>
      </c>
      <c r="E27" s="59">
        <v>4.2636048385110525</v>
      </c>
      <c r="F27" s="60">
        <v>0.0023603980040930767</v>
      </c>
      <c r="G27" s="61">
        <v>9.232581587253996</v>
      </c>
      <c r="H27" s="61">
        <v>77.17661743685022</v>
      </c>
      <c r="I27" s="61">
        <v>1.7938330738950923</v>
      </c>
      <c r="J27" s="63">
        <v>0.1207352407298549</v>
      </c>
      <c r="K27" s="63">
        <v>0.02407676657324967</v>
      </c>
      <c r="L27" s="63"/>
      <c r="M27" s="63">
        <v>0.011760999824463214</v>
      </c>
      <c r="N27" s="63">
        <v>0.0004804884138883867</v>
      </c>
      <c r="O27" s="62"/>
      <c r="P27" s="62"/>
      <c r="Q27" s="63"/>
      <c r="R27" s="63"/>
      <c r="S27" s="62"/>
      <c r="T27" s="64"/>
      <c r="U27" s="57">
        <v>75.37390357640116</v>
      </c>
      <c r="V27" s="57">
        <v>3.061421942699516</v>
      </c>
      <c r="W27" s="65"/>
      <c r="X27" s="65"/>
      <c r="Y27" s="57"/>
    </row>
    <row r="28" spans="1:25" ht="12.75">
      <c r="A28" s="56">
        <v>19.1</v>
      </c>
      <c r="B28" s="57">
        <v>352.13218669253524</v>
      </c>
      <c r="C28" s="57">
        <v>373.2759436553211</v>
      </c>
      <c r="D28" s="58">
        <f t="shared" si="0"/>
        <v>1.0600449426716212</v>
      </c>
      <c r="E28" s="59">
        <v>3.8593897602354867</v>
      </c>
      <c r="F28" s="60">
        <v>0.0017444226238133558</v>
      </c>
      <c r="G28" s="61">
        <v>8.894019380862305</v>
      </c>
      <c r="H28" s="61">
        <v>78.38461010196038</v>
      </c>
      <c r="I28" s="61">
        <v>1.8756028712555155</v>
      </c>
      <c r="J28" s="63">
        <v>0.11802894935581183</v>
      </c>
      <c r="K28" s="63">
        <v>0.025128632195633608</v>
      </c>
      <c r="L28" s="63"/>
      <c r="M28" s="63">
        <v>0.011622942373589629</v>
      </c>
      <c r="N28" s="63">
        <v>0.0004920871016510207</v>
      </c>
      <c r="O28" s="62"/>
      <c r="P28" s="62"/>
      <c r="Q28" s="63"/>
      <c r="R28" s="63"/>
      <c r="S28" s="62"/>
      <c r="T28" s="64"/>
      <c r="U28" s="57">
        <v>74.49421337813685</v>
      </c>
      <c r="V28" s="57">
        <v>3.1357506221380773</v>
      </c>
      <c r="W28" s="65"/>
      <c r="X28" s="65"/>
      <c r="Y28" s="57"/>
    </row>
    <row r="29" spans="1:25" ht="12.75">
      <c r="A29" s="56">
        <v>20.1</v>
      </c>
      <c r="B29" s="57">
        <v>274.58780885792845</v>
      </c>
      <c r="C29" s="57">
        <v>238.4054087287644</v>
      </c>
      <c r="D29" s="58">
        <f t="shared" si="0"/>
        <v>0.8682301290809135</v>
      </c>
      <c r="E29" s="59">
        <v>3.0951588271557</v>
      </c>
      <c r="F29" s="60">
        <v>0.003507022201356827</v>
      </c>
      <c r="G29" s="61">
        <v>14.542827960599292</v>
      </c>
      <c r="H29" s="61">
        <v>76.21527674772845</v>
      </c>
      <c r="I29" s="61">
        <v>2.031588418720945</v>
      </c>
      <c r="J29" s="63">
        <v>0.16275973798937923</v>
      </c>
      <c r="K29" s="63">
        <v>0.03478286600312126</v>
      </c>
      <c r="L29" s="63"/>
      <c r="M29" s="63">
        <v>0.011212604045546248</v>
      </c>
      <c r="N29" s="63">
        <v>0.0006507245140853449</v>
      </c>
      <c r="O29" s="62"/>
      <c r="P29" s="62"/>
      <c r="Q29" s="63"/>
      <c r="R29" s="63"/>
      <c r="S29" s="62"/>
      <c r="T29" s="64"/>
      <c r="U29" s="57">
        <v>71.87886399066105</v>
      </c>
      <c r="V29" s="57">
        <v>4.1483261971468135</v>
      </c>
      <c r="W29" s="65"/>
      <c r="X29" s="65"/>
      <c r="Y29" s="57"/>
    </row>
    <row r="30" spans="1:25" ht="12.75">
      <c r="A30" s="56">
        <v>21.1</v>
      </c>
      <c r="B30" s="57">
        <v>236.02161632752927</v>
      </c>
      <c r="C30" s="57">
        <v>195.59189350412714</v>
      </c>
      <c r="D30" s="58">
        <f t="shared" si="0"/>
        <v>0.8287033050087351</v>
      </c>
      <c r="E30" s="59">
        <v>2.7268346984889096</v>
      </c>
      <c r="F30" s="60">
        <v>0.010518931979069127</v>
      </c>
      <c r="G30" s="61">
        <v>18.39538773375633</v>
      </c>
      <c r="H30" s="61">
        <v>74.359538808621</v>
      </c>
      <c r="I30" s="61">
        <v>2.0096484367764718</v>
      </c>
      <c r="J30" s="63">
        <v>0.19326974663746713</v>
      </c>
      <c r="K30" s="63">
        <v>0.04332324632047036</v>
      </c>
      <c r="L30" s="63"/>
      <c r="M30" s="63">
        <v>0.010974330068973304</v>
      </c>
      <c r="N30" s="63">
        <v>0.0007952028906171393</v>
      </c>
      <c r="O30" s="62"/>
      <c r="P30" s="62"/>
      <c r="Q30" s="63"/>
      <c r="R30" s="63"/>
      <c r="S30" s="62"/>
      <c r="T30" s="64"/>
      <c r="U30" s="57">
        <v>70.35970399313183</v>
      </c>
      <c r="V30" s="57">
        <v>5.070561179709099</v>
      </c>
      <c r="W30" s="65"/>
      <c r="X30" s="65"/>
      <c r="Y30" s="57"/>
    </row>
    <row r="31" spans="1:25" ht="12.75">
      <c r="A31" s="56">
        <v>22.1</v>
      </c>
      <c r="B31" s="57">
        <v>354.1439851949538</v>
      </c>
      <c r="C31" s="57">
        <v>237.93941320400413</v>
      </c>
      <c r="D31" s="58">
        <f t="shared" si="0"/>
        <v>0.6718719592908521</v>
      </c>
      <c r="E31" s="59">
        <v>3.808294571573521</v>
      </c>
      <c r="F31" s="60">
        <v>0.0073428664427094845</v>
      </c>
      <c r="G31" s="61">
        <v>9.050271941376064</v>
      </c>
      <c r="H31" s="61">
        <v>79.89011668161899</v>
      </c>
      <c r="I31" s="61">
        <v>1.9157794088161264</v>
      </c>
      <c r="J31" s="63">
        <v>0.11923141698603473</v>
      </c>
      <c r="K31" s="63">
        <v>0.02594811873887369</v>
      </c>
      <c r="L31" s="63"/>
      <c r="M31" s="63">
        <v>0.011384352888240246</v>
      </c>
      <c r="N31" s="63">
        <v>0.0004936305208851949</v>
      </c>
      <c r="O31" s="62"/>
      <c r="P31" s="62"/>
      <c r="Q31" s="63"/>
      <c r="R31" s="63"/>
      <c r="S31" s="62"/>
      <c r="T31" s="64"/>
      <c r="U31" s="57">
        <v>72.9736586546886</v>
      </c>
      <c r="V31" s="57">
        <v>3.1463278836279294</v>
      </c>
      <c r="W31" s="65"/>
      <c r="X31" s="65"/>
      <c r="Y31" s="57"/>
    </row>
    <row r="32" spans="1:25" ht="12.75">
      <c r="A32" s="56">
        <v>23.1</v>
      </c>
      <c r="B32" s="57">
        <v>585.804757098717</v>
      </c>
      <c r="C32" s="57">
        <v>409.60672329254174</v>
      </c>
      <c r="D32" s="58">
        <f t="shared" si="0"/>
        <v>0.6992205480221404</v>
      </c>
      <c r="E32" s="59">
        <v>6.029813996855993</v>
      </c>
      <c r="F32" s="60">
        <v>0.004927112434694898</v>
      </c>
      <c r="G32" s="61">
        <v>5.507285817414898</v>
      </c>
      <c r="H32" s="61">
        <v>83.46275143576821</v>
      </c>
      <c r="I32" s="61">
        <v>1.689251209789441</v>
      </c>
      <c r="J32" s="63">
        <v>0.0911282374894586</v>
      </c>
      <c r="K32" s="63">
        <v>0.014336140343592471</v>
      </c>
      <c r="L32" s="63"/>
      <c r="M32" s="63">
        <v>0.0113215431503364</v>
      </c>
      <c r="N32" s="63">
        <v>0.0003161618618478724</v>
      </c>
      <c r="O32" s="62"/>
      <c r="P32" s="62"/>
      <c r="Q32" s="63"/>
      <c r="R32" s="63"/>
      <c r="S32" s="62"/>
      <c r="T32" s="105"/>
      <c r="U32" s="57">
        <v>72.57330624940711</v>
      </c>
      <c r="V32" s="57">
        <v>2.015294071270303</v>
      </c>
      <c r="W32" s="65"/>
      <c r="X32" s="65"/>
      <c r="Y32" s="57"/>
    </row>
    <row r="33" spans="1:25" ht="12.75">
      <c r="A33" s="56">
        <v>25.1</v>
      </c>
      <c r="B33" s="57">
        <v>394.68247085282303</v>
      </c>
      <c r="C33" s="57">
        <v>308.4269743868305</v>
      </c>
      <c r="D33" s="58">
        <f t="shared" si="0"/>
        <v>0.7814559732546188</v>
      </c>
      <c r="E33" s="59">
        <v>4.297776100315193</v>
      </c>
      <c r="F33" s="60">
        <v>0.01218492018261504</v>
      </c>
      <c r="G33" s="61">
        <v>12.882781463594895</v>
      </c>
      <c r="H33" s="61">
        <v>78.8946894382872</v>
      </c>
      <c r="I33" s="61">
        <v>1.8301216899739086</v>
      </c>
      <c r="J33" s="63">
        <v>0.149567215006868</v>
      </c>
      <c r="K33" s="63">
        <v>0.03392497392011041</v>
      </c>
      <c r="L33" s="63"/>
      <c r="M33" s="63">
        <v>0.011042215788750864</v>
      </c>
      <c r="N33" s="63">
        <v>0.0006016625610380055</v>
      </c>
      <c r="O33" s="62"/>
      <c r="P33" s="62"/>
      <c r="Q33" s="63"/>
      <c r="R33" s="63"/>
      <c r="S33" s="62"/>
      <c r="T33" s="64"/>
      <c r="U33" s="57">
        <v>70.79255847970707</v>
      </c>
      <c r="V33" s="57">
        <v>3.8362058534765873</v>
      </c>
      <c r="W33" s="65"/>
      <c r="X33" s="65"/>
      <c r="Y33" s="57"/>
    </row>
    <row r="34" spans="1:25" ht="12.75">
      <c r="A34" s="56">
        <v>26.1</v>
      </c>
      <c r="B34" s="57">
        <v>213.12072216848787</v>
      </c>
      <c r="C34" s="57">
        <v>177.64436445605338</v>
      </c>
      <c r="D34" s="58">
        <f>C34/B34</f>
        <v>0.8335386753973751</v>
      </c>
      <c r="E34" s="59">
        <v>2.517153928738899</v>
      </c>
      <c r="F34" s="60">
        <v>0.012743497435255496</v>
      </c>
      <c r="G34" s="61">
        <v>15.827986378343661</v>
      </c>
      <c r="H34" s="61">
        <v>72.7377099686063</v>
      </c>
      <c r="I34" s="61">
        <v>2.1334283914901544</v>
      </c>
      <c r="J34" s="63">
        <v>0.17301423166455823</v>
      </c>
      <c r="K34" s="63">
        <v>0.03360073851491939</v>
      </c>
      <c r="L34" s="63"/>
      <c r="M34" s="63">
        <v>0.011571991152592664</v>
      </c>
      <c r="N34" s="63">
        <v>0.000676692071176038</v>
      </c>
      <c r="O34" s="62"/>
      <c r="P34" s="62"/>
      <c r="Q34" s="63"/>
      <c r="R34" s="63"/>
      <c r="S34" s="62"/>
      <c r="T34" s="64"/>
      <c r="U34" s="57">
        <v>74.16952625258362</v>
      </c>
      <c r="V34" s="57">
        <v>4.312335061374177</v>
      </c>
      <c r="W34" s="65"/>
      <c r="X34" s="65"/>
      <c r="Y34" s="57"/>
    </row>
    <row r="35" spans="1:25" ht="12.75">
      <c r="A35" s="56">
        <v>27.1</v>
      </c>
      <c r="B35" s="57">
        <v>208.60491791452623</v>
      </c>
      <c r="C35" s="57">
        <v>133.7244027357514</v>
      </c>
      <c r="D35" s="58">
        <f>C35/B35</f>
        <v>0.6410414676347354</v>
      </c>
      <c r="E35" s="59">
        <v>2.3376373950711886</v>
      </c>
      <c r="F35" s="60">
        <v>0.00821133412935774</v>
      </c>
      <c r="G35" s="61">
        <v>11.829803968648822</v>
      </c>
      <c r="H35" s="61">
        <v>76.66393657041573</v>
      </c>
      <c r="I35" s="61">
        <v>2.2691032863765996</v>
      </c>
      <c r="J35" s="63">
        <v>0.14129212031185262</v>
      </c>
      <c r="K35" s="63">
        <v>0.03935234363770957</v>
      </c>
      <c r="L35" s="63"/>
      <c r="M35" s="63">
        <v>0.011500869897330013</v>
      </c>
      <c r="N35" s="63">
        <v>0.0007333096053691523</v>
      </c>
      <c r="O35" s="62"/>
      <c r="P35" s="62"/>
      <c r="Q35" s="63"/>
      <c r="R35" s="63"/>
      <c r="S35" s="62"/>
      <c r="T35" s="64"/>
      <c r="U35" s="57">
        <v>73.7162780502169</v>
      </c>
      <c r="V35" s="57">
        <v>4.673468486893043</v>
      </c>
      <c r="W35" s="65"/>
      <c r="X35" s="65"/>
      <c r="Y35" s="57"/>
    </row>
    <row r="36" spans="1:25" ht="12.75">
      <c r="A36" s="56">
        <v>28.1</v>
      </c>
      <c r="B36" s="57">
        <v>170.92236522239153</v>
      </c>
      <c r="C36" s="57">
        <v>109.71632437817624</v>
      </c>
      <c r="D36" s="58">
        <f t="shared" si="0"/>
        <v>0.6419073608969866</v>
      </c>
      <c r="E36" s="59">
        <v>2.2019096399286617</v>
      </c>
      <c r="F36" s="60">
        <v>0.010736206079340133</v>
      </c>
      <c r="G36" s="61">
        <v>17.17509832110935</v>
      </c>
      <c r="H36" s="61">
        <v>66.68729783448967</v>
      </c>
      <c r="I36" s="61">
        <v>2.058387304891015</v>
      </c>
      <c r="J36" s="63">
        <v>0.18385080658990433</v>
      </c>
      <c r="K36" s="63">
        <v>0.04296574037315186</v>
      </c>
      <c r="L36" s="63"/>
      <c r="M36" s="63">
        <v>0.01241989169878388</v>
      </c>
      <c r="N36" s="63">
        <v>0.0009012211071132012</v>
      </c>
      <c r="O36" s="62"/>
      <c r="P36" s="62"/>
      <c r="Q36" s="63"/>
      <c r="R36" s="63"/>
      <c r="S36" s="62"/>
      <c r="T36" s="64"/>
      <c r="U36" s="57">
        <v>79.57065307730194</v>
      </c>
      <c r="V36" s="57">
        <v>5.73837453585018</v>
      </c>
      <c r="W36" s="65"/>
      <c r="X36" s="65"/>
      <c r="Y36" s="57"/>
    </row>
    <row r="37" spans="1:25" ht="12.75">
      <c r="A37" s="56">
        <v>29.1</v>
      </c>
      <c r="B37" s="57">
        <v>241.63946295508202</v>
      </c>
      <c r="C37" s="57">
        <v>211.5368994769095</v>
      </c>
      <c r="D37" s="58">
        <f t="shared" si="0"/>
        <v>0.875423645169381</v>
      </c>
      <c r="E37" s="59">
        <v>2.662598944842361</v>
      </c>
      <c r="F37" s="60">
        <v>0.006492789555566471</v>
      </c>
      <c r="G37" s="61">
        <v>16.264114776755978</v>
      </c>
      <c r="H37" s="61">
        <v>77.96610264074204</v>
      </c>
      <c r="I37" s="61">
        <v>2.2190662154513228</v>
      </c>
      <c r="J37" s="63">
        <v>0.1763273726135636</v>
      </c>
      <c r="K37" s="63">
        <v>0.04149148731705873</v>
      </c>
      <c r="L37" s="63"/>
      <c r="M37" s="63">
        <v>0.010740037322256368</v>
      </c>
      <c r="N37" s="63">
        <v>0.000739927743015989</v>
      </c>
      <c r="O37" s="62"/>
      <c r="P37" s="62"/>
      <c r="Q37" s="63"/>
      <c r="R37" s="63"/>
      <c r="S37" s="62"/>
      <c r="T37" s="64"/>
      <c r="U37" s="57">
        <v>68.86557790259874</v>
      </c>
      <c r="V37" s="57">
        <v>4.719196351371023</v>
      </c>
      <c r="W37" s="65"/>
      <c r="X37" s="65"/>
      <c r="Y37" s="57"/>
    </row>
    <row r="38" spans="1:25" ht="12.75">
      <c r="A38" s="56">
        <v>30.1</v>
      </c>
      <c r="B38" s="57">
        <v>165.46891045786515</v>
      </c>
      <c r="C38" s="57">
        <v>95.94604528299745</v>
      </c>
      <c r="D38" s="58">
        <f t="shared" si="0"/>
        <v>0.5798433374433142</v>
      </c>
      <c r="E38" s="59">
        <v>1.9846978304046798</v>
      </c>
      <c r="F38" s="60">
        <v>0.01249626815322519</v>
      </c>
      <c r="G38" s="61">
        <v>17.55471334383183</v>
      </c>
      <c r="H38" s="61">
        <v>71.62518081927196</v>
      </c>
      <c r="I38" s="61">
        <v>2.369926486134204</v>
      </c>
      <c r="J38" s="63">
        <v>0.18669933592166155</v>
      </c>
      <c r="K38" s="63">
        <v>0.050809686334183035</v>
      </c>
      <c r="L38" s="63"/>
      <c r="M38" s="63">
        <v>0.011510656687094167</v>
      </c>
      <c r="N38" s="63">
        <v>0.000975144126603283</v>
      </c>
      <c r="O38" s="62"/>
      <c r="P38" s="62"/>
      <c r="Q38" s="63"/>
      <c r="R38" s="63"/>
      <c r="S38" s="62"/>
      <c r="T38" s="64"/>
      <c r="U38" s="57">
        <v>73.77865011236742</v>
      </c>
      <c r="V38" s="57">
        <v>6.2146482449590685</v>
      </c>
      <c r="W38" s="65"/>
      <c r="X38" s="65"/>
      <c r="Y38" s="57"/>
    </row>
    <row r="39" spans="1:25" ht="12.75">
      <c r="A39" s="56">
        <v>31.1</v>
      </c>
      <c r="B39" s="57">
        <v>87.8706034467312</v>
      </c>
      <c r="C39" s="57">
        <v>69.35244871620286</v>
      </c>
      <c r="D39" s="58">
        <f t="shared" si="0"/>
        <v>0.7892565430968687</v>
      </c>
      <c r="E39" s="59">
        <v>1.3005169737764064</v>
      </c>
      <c r="F39" s="60">
        <v>0.011490367023894965</v>
      </c>
      <c r="G39" s="61">
        <v>24.91371789045589</v>
      </c>
      <c r="H39" s="61">
        <v>58.04586709997485</v>
      </c>
      <c r="I39" s="61">
        <v>2.3851178006833162</v>
      </c>
      <c r="J39" s="63">
        <v>0.2453666007621878</v>
      </c>
      <c r="K39" s="63">
        <v>0.05979914380106242</v>
      </c>
      <c r="L39" s="63"/>
      <c r="M39" s="63">
        <v>0.012935681015880052</v>
      </c>
      <c r="N39" s="63">
        <v>0.0014081292126733318</v>
      </c>
      <c r="O39" s="62"/>
      <c r="P39" s="62"/>
      <c r="Q39" s="63"/>
      <c r="R39" s="63"/>
      <c r="S39" s="62"/>
      <c r="T39" s="64"/>
      <c r="U39" s="57">
        <v>82.85401890736527</v>
      </c>
      <c r="V39" s="57">
        <v>8.961461519174323</v>
      </c>
      <c r="W39" s="65"/>
      <c r="X39" s="65"/>
      <c r="Y39" s="57"/>
    </row>
    <row r="40" spans="1:25" ht="12.75">
      <c r="A40" s="56">
        <v>32.1</v>
      </c>
      <c r="B40" s="57">
        <v>190.7141868839682</v>
      </c>
      <c r="C40" s="57">
        <v>96.70385834094134</v>
      </c>
      <c r="D40" s="58">
        <f t="shared" si="0"/>
        <v>0.507061692268214</v>
      </c>
      <c r="E40" s="59">
        <v>2.2289527532775235</v>
      </c>
      <c r="F40" s="60">
        <v>0.008815655214025414</v>
      </c>
      <c r="G40" s="61">
        <v>16.415153426990315</v>
      </c>
      <c r="H40" s="61">
        <v>73.50651901934562</v>
      </c>
      <c r="I40" s="61">
        <v>2.28388058758021</v>
      </c>
      <c r="J40" s="63">
        <v>0.17763607754302987</v>
      </c>
      <c r="K40" s="63">
        <v>0.0477338915241878</v>
      </c>
      <c r="L40" s="63"/>
      <c r="M40" s="63">
        <v>0.011371079420998242</v>
      </c>
      <c r="N40" s="63">
        <v>0.0008945205714491029</v>
      </c>
      <c r="O40" s="62"/>
      <c r="P40" s="62"/>
      <c r="Q40" s="63"/>
      <c r="R40" s="63"/>
      <c r="S40" s="62"/>
      <c r="T40" s="64"/>
      <c r="U40" s="57">
        <v>72.88905498376715</v>
      </c>
      <c r="V40" s="57">
        <v>5.701616563211357</v>
      </c>
      <c r="W40" s="65"/>
      <c r="X40" s="65"/>
      <c r="Y40" s="57"/>
    </row>
    <row r="41" spans="1:25" ht="12.75">
      <c r="A41" s="56">
        <v>33.1</v>
      </c>
      <c r="B41" s="57">
        <v>227.2322973932023</v>
      </c>
      <c r="C41" s="57">
        <v>158.72294371296144</v>
      </c>
      <c r="D41" s="58">
        <f>C41/B41</f>
        <v>0.698505210455658</v>
      </c>
      <c r="E41" s="59">
        <v>2.7126355383771963</v>
      </c>
      <c r="F41" s="60">
        <v>0.00941750292889626</v>
      </c>
      <c r="G41" s="61">
        <v>13.18743264963369</v>
      </c>
      <c r="H41" s="61">
        <v>71.96516595343486</v>
      </c>
      <c r="I41" s="61">
        <v>2.0480887182522864</v>
      </c>
      <c r="J41" s="63">
        <v>0.15215270793362834</v>
      </c>
      <c r="K41" s="63">
        <v>0.024444266390999562</v>
      </c>
      <c r="L41" s="63"/>
      <c r="M41" s="63">
        <v>0.012063137241500765</v>
      </c>
      <c r="N41" s="63">
        <v>0.0005510367257644211</v>
      </c>
      <c r="O41" s="62"/>
      <c r="P41" s="62"/>
      <c r="Q41" s="63"/>
      <c r="R41" s="63"/>
      <c r="S41" s="62"/>
      <c r="T41" s="64"/>
      <c r="U41" s="57">
        <v>77.29867847055894</v>
      </c>
      <c r="V41" s="57">
        <v>3.509870909352415</v>
      </c>
      <c r="W41" s="65"/>
      <c r="X41" s="65"/>
      <c r="Y41" s="57"/>
    </row>
    <row r="42" spans="1:25" ht="12.75">
      <c r="A42" s="56">
        <v>34.1</v>
      </c>
      <c r="B42" s="57">
        <v>224.7547975433715</v>
      </c>
      <c r="C42" s="57">
        <v>167.0562611302512</v>
      </c>
      <c r="D42" s="58">
        <f t="shared" si="0"/>
        <v>0.7432822923302179</v>
      </c>
      <c r="E42" s="59">
        <v>2.7519168329585137</v>
      </c>
      <c r="F42" s="60">
        <v>0.008890840106209795</v>
      </c>
      <c r="G42" s="61">
        <v>14.157446503365023</v>
      </c>
      <c r="H42" s="61">
        <v>70.16449198500226</v>
      </c>
      <c r="I42" s="61">
        <v>1.9405693143438476</v>
      </c>
      <c r="J42" s="63">
        <v>0.15987658551593145</v>
      </c>
      <c r="K42" s="63">
        <v>0.040536955780919974</v>
      </c>
      <c r="L42" s="63"/>
      <c r="M42" s="63">
        <v>0.012234472318987777</v>
      </c>
      <c r="N42" s="63">
        <v>0.0008056170774632906</v>
      </c>
      <c r="O42" s="62"/>
      <c r="P42" s="62"/>
      <c r="Q42" s="63"/>
      <c r="R42" s="63"/>
      <c r="S42" s="62"/>
      <c r="T42" s="64"/>
      <c r="U42" s="57">
        <v>78.38991808950209</v>
      </c>
      <c r="V42" s="57">
        <v>5.130571518289238</v>
      </c>
      <c r="W42" s="65"/>
      <c r="X42" s="65"/>
      <c r="Y42" s="57"/>
    </row>
    <row r="43" spans="1:25" ht="12.75">
      <c r="A43" s="56">
        <v>35.1</v>
      </c>
      <c r="B43" s="57">
        <v>106.96510883125545</v>
      </c>
      <c r="C43" s="57">
        <v>106.61188647048519</v>
      </c>
      <c r="D43" s="58">
        <f>C43/B43</f>
        <v>0.9966977796345957</v>
      </c>
      <c r="E43" s="59">
        <v>1.47076209298784</v>
      </c>
      <c r="F43" s="60">
        <v>0.010568965644393198</v>
      </c>
      <c r="G43" s="61">
        <v>22.688490244242775</v>
      </c>
      <c r="H43" s="61">
        <v>62.48034636944598</v>
      </c>
      <c r="I43" s="61">
        <v>2.9007334900055453</v>
      </c>
      <c r="J43" s="63">
        <v>0.22759217691002667</v>
      </c>
      <c r="K43" s="63">
        <v>0.06042494442454854</v>
      </c>
      <c r="L43" s="63"/>
      <c r="M43" s="63">
        <v>0.012373732581220764</v>
      </c>
      <c r="N43" s="63">
        <v>0.0013520541220462862</v>
      </c>
      <c r="O43" s="62"/>
      <c r="P43" s="62"/>
      <c r="Q43" s="63"/>
      <c r="R43" s="63"/>
      <c r="S43" s="62"/>
      <c r="T43" s="64"/>
      <c r="U43" s="57">
        <v>79.27673592290442</v>
      </c>
      <c r="V43" s="57">
        <v>8.609370815181466</v>
      </c>
      <c r="W43" s="65"/>
      <c r="X43" s="65"/>
      <c r="Y43" s="57"/>
    </row>
    <row r="44" spans="1:25" ht="12.75">
      <c r="A44" s="56">
        <v>36.1</v>
      </c>
      <c r="B44" s="57">
        <v>284.208062549317</v>
      </c>
      <c r="C44" s="57">
        <v>217.01410444720278</v>
      </c>
      <c r="D44" s="58">
        <f t="shared" si="0"/>
        <v>0.7635747645601911</v>
      </c>
      <c r="E44" s="59">
        <v>3.1596387041246796</v>
      </c>
      <c r="F44" s="60">
        <v>0.0052906983246997575</v>
      </c>
      <c r="G44" s="61">
        <v>10.375917377463251</v>
      </c>
      <c r="H44" s="61">
        <v>77.27565376933156</v>
      </c>
      <c r="I44" s="61">
        <v>2.353450339365841</v>
      </c>
      <c r="J44" s="63">
        <v>0.12977737663086578</v>
      </c>
      <c r="K44" s="63">
        <v>0.026808226560748643</v>
      </c>
      <c r="L44" s="63"/>
      <c r="M44" s="63">
        <v>0.011597971450369782</v>
      </c>
      <c r="N44" s="63">
        <v>0.0005638999565694784</v>
      </c>
      <c r="O44" s="62"/>
      <c r="P44" s="62"/>
      <c r="Q44" s="63"/>
      <c r="R44" s="63"/>
      <c r="S44" s="62"/>
      <c r="T44" s="64"/>
      <c r="U44" s="57">
        <v>74.33508798308625</v>
      </c>
      <c r="V44" s="57">
        <v>3.593455878632829</v>
      </c>
      <c r="W44" s="65"/>
      <c r="X44" s="65"/>
      <c r="Y44" s="57"/>
    </row>
    <row r="45" spans="1:25" ht="12.75">
      <c r="A45" s="56">
        <v>37.1</v>
      </c>
      <c r="B45" s="57">
        <v>168.64681490162863</v>
      </c>
      <c r="C45" s="57">
        <v>127.98973387922842</v>
      </c>
      <c r="D45" s="58">
        <f t="shared" si="0"/>
        <v>0.7589217380351037</v>
      </c>
      <c r="E45" s="59">
        <v>2.0686785302089614</v>
      </c>
      <c r="F45" s="60">
        <v>0.008067965595974742</v>
      </c>
      <c r="G45" s="61">
        <v>12.868771703741</v>
      </c>
      <c r="H45" s="61">
        <v>70.03721291937713</v>
      </c>
      <c r="I45" s="61">
        <v>2.2524181602766538</v>
      </c>
      <c r="J45" s="63">
        <v>0.1496874164927278</v>
      </c>
      <c r="K45" s="63">
        <v>0.03178767717619259</v>
      </c>
      <c r="L45" s="63"/>
      <c r="M45" s="63">
        <v>0.012440704686030202</v>
      </c>
      <c r="N45" s="63">
        <v>0.0007004388429225672</v>
      </c>
      <c r="O45" s="62"/>
      <c r="P45" s="62"/>
      <c r="Q45" s="63"/>
      <c r="R45" s="63"/>
      <c r="S45" s="62"/>
      <c r="T45" s="64"/>
      <c r="U45" s="57">
        <v>79.70317492735</v>
      </c>
      <c r="V45" s="57">
        <v>4.459835395612478</v>
      </c>
      <c r="W45" s="65"/>
      <c r="X45" s="65"/>
      <c r="Y45" s="57"/>
    </row>
    <row r="46" spans="1:25" ht="12.75">
      <c r="A46" s="56">
        <v>38.1</v>
      </c>
      <c r="B46" s="57">
        <v>503.4679833500735</v>
      </c>
      <c r="C46" s="57">
        <v>350.3850236326044</v>
      </c>
      <c r="D46" s="58">
        <f t="shared" si="0"/>
        <v>0.6959430097245591</v>
      </c>
      <c r="E46" s="59">
        <v>5.573320093388939</v>
      </c>
      <c r="F46" s="66" t="s">
        <v>24</v>
      </c>
      <c r="G46" s="61">
        <v>7.616511447205632</v>
      </c>
      <c r="H46" s="61">
        <v>77.60712416448385</v>
      </c>
      <c r="I46" s="61">
        <v>1.6692583433009034</v>
      </c>
      <c r="J46" s="63">
        <v>0.10793987271653399</v>
      </c>
      <c r="K46" s="63">
        <v>0.024276867341142476</v>
      </c>
      <c r="L46" s="63"/>
      <c r="M46" s="63">
        <v>0.01190399586988855</v>
      </c>
      <c r="N46" s="63">
        <v>0.00047153130814908895</v>
      </c>
      <c r="O46" s="62"/>
      <c r="P46" s="62"/>
      <c r="Q46" s="63"/>
      <c r="R46" s="63"/>
      <c r="S46" s="62"/>
      <c r="T46" s="64"/>
      <c r="U46" s="57">
        <v>76.28493552952756</v>
      </c>
      <c r="V46" s="57">
        <v>3.003927373118684</v>
      </c>
      <c r="W46" s="65"/>
      <c r="X46" s="65"/>
      <c r="Y46" s="57"/>
    </row>
    <row r="47" spans="1:25" ht="12.75">
      <c r="A47" s="56">
        <v>39.1</v>
      </c>
      <c r="B47" s="57">
        <v>225.69582639514357</v>
      </c>
      <c r="C47" s="57">
        <v>145.93295840120496</v>
      </c>
      <c r="D47" s="58">
        <f t="shared" si="0"/>
        <v>0.6465913026929818</v>
      </c>
      <c r="E47" s="59">
        <v>2.6962874650172455</v>
      </c>
      <c r="F47" s="60">
        <v>0.013479005270940498</v>
      </c>
      <c r="G47" s="61">
        <v>16.129986790372808</v>
      </c>
      <c r="H47" s="61">
        <v>71.91194817753887</v>
      </c>
      <c r="I47" s="61">
        <v>2.116096661702068</v>
      </c>
      <c r="J47" s="63">
        <v>0.17542554200263713</v>
      </c>
      <c r="K47" s="63">
        <v>0.03516760945699304</v>
      </c>
      <c r="L47" s="63"/>
      <c r="M47" s="63">
        <v>0.011662875966392372</v>
      </c>
      <c r="N47" s="63">
        <v>0.0007083210755813819</v>
      </c>
      <c r="O47" s="62"/>
      <c r="P47" s="62"/>
      <c r="Q47" s="63"/>
      <c r="R47" s="63"/>
      <c r="S47" s="62"/>
      <c r="T47" s="64"/>
      <c r="U47" s="57">
        <v>74.74867913545685</v>
      </c>
      <c r="V47" s="57">
        <v>4.513490744388814</v>
      </c>
      <c r="W47" s="65"/>
      <c r="X47" s="65"/>
      <c r="Y47" s="57"/>
    </row>
    <row r="48" spans="1:25" ht="12.75">
      <c r="A48" s="56">
        <v>40.1</v>
      </c>
      <c r="B48" s="57">
        <v>570.6692172666136</v>
      </c>
      <c r="C48" s="57">
        <v>242.82083636821713</v>
      </c>
      <c r="D48" s="58">
        <f t="shared" si="0"/>
        <v>0.4255019002624291</v>
      </c>
      <c r="E48" s="59">
        <v>6.985285394007743</v>
      </c>
      <c r="F48" s="60">
        <v>0.002621431339249974</v>
      </c>
      <c r="G48" s="61">
        <v>18.975617143542944</v>
      </c>
      <c r="H48" s="61">
        <v>70.18495263977532</v>
      </c>
      <c r="I48" s="61">
        <v>2.7371118260634635</v>
      </c>
      <c r="J48" s="63">
        <v>0.1979761748200977</v>
      </c>
      <c r="K48" s="63">
        <v>0.027956408231160385</v>
      </c>
      <c r="L48" s="63"/>
      <c r="M48" s="63">
        <v>0.011544409422389323</v>
      </c>
      <c r="N48" s="63">
        <v>0.0006777080077139101</v>
      </c>
      <c r="O48" s="62"/>
      <c r="P48" s="62"/>
      <c r="Q48" s="63"/>
      <c r="R48" s="63"/>
      <c r="S48" s="62"/>
      <c r="T48" s="105"/>
      <c r="U48" s="57">
        <v>73.99375459979022</v>
      </c>
      <c r="V48" s="57">
        <v>4.3189270501251995</v>
      </c>
      <c r="W48" s="65"/>
      <c r="X48" s="65"/>
      <c r="Y48" s="57"/>
    </row>
    <row r="49" spans="1:25" ht="12.75">
      <c r="A49" s="56">
        <v>41.1</v>
      </c>
      <c r="B49" s="57">
        <v>194.69366559214026</v>
      </c>
      <c r="C49" s="57">
        <v>108.62386016370735</v>
      </c>
      <c r="D49" s="58">
        <f t="shared" si="0"/>
        <v>0.5579219017390182</v>
      </c>
      <c r="E49" s="59">
        <v>2.279785677088362</v>
      </c>
      <c r="F49" s="60">
        <v>0.00946791875527929</v>
      </c>
      <c r="G49" s="61">
        <v>18.55346596684947</v>
      </c>
      <c r="H49" s="61">
        <v>73.36712823103012</v>
      </c>
      <c r="I49" s="61">
        <v>2.3721584387644077</v>
      </c>
      <c r="J49" s="63">
        <v>0.19454655280541933</v>
      </c>
      <c r="K49" s="63">
        <v>0.038797099762519556</v>
      </c>
      <c r="L49" s="63"/>
      <c r="M49" s="63">
        <v>0.01110122966469107</v>
      </c>
      <c r="N49" s="63">
        <v>0.0007602387042931399</v>
      </c>
      <c r="O49" s="62"/>
      <c r="P49" s="62"/>
      <c r="Q49" s="63"/>
      <c r="R49" s="63"/>
      <c r="S49" s="62"/>
      <c r="T49" s="105"/>
      <c r="U49" s="57">
        <v>71.16882049787993</v>
      </c>
      <c r="V49" s="57">
        <v>4.847005840127783</v>
      </c>
      <c r="W49" s="65"/>
      <c r="X49" s="65"/>
      <c r="Y49" s="57"/>
    </row>
    <row r="50" spans="1:25" ht="12.75">
      <c r="A50" s="56">
        <v>42.1</v>
      </c>
      <c r="B50" s="57">
        <v>191.0068936731768</v>
      </c>
      <c r="C50" s="57">
        <v>98.55863842716573</v>
      </c>
      <c r="D50" s="58">
        <f t="shared" si="0"/>
        <v>0.5159951901830566</v>
      </c>
      <c r="E50" s="59">
        <v>2.3540985750469647</v>
      </c>
      <c r="F50" s="60">
        <v>0.010865364044323044</v>
      </c>
      <c r="G50" s="61">
        <v>20.286062052633767</v>
      </c>
      <c r="H50" s="61">
        <v>69.70567167152397</v>
      </c>
      <c r="I50" s="61">
        <v>2.048882576195467</v>
      </c>
      <c r="J50" s="63">
        <v>0.2083507417177376</v>
      </c>
      <c r="K50" s="63">
        <v>0.036825236914504414</v>
      </c>
      <c r="L50" s="63"/>
      <c r="M50" s="63">
        <v>0.011435789374931282</v>
      </c>
      <c r="N50" s="63">
        <v>0.0007495815789504573</v>
      </c>
      <c r="O50" s="62"/>
      <c r="P50" s="62"/>
      <c r="Q50" s="63"/>
      <c r="R50" s="63"/>
      <c r="S50" s="62"/>
      <c r="T50" s="64"/>
      <c r="U50" s="57">
        <v>73.3014988718458</v>
      </c>
      <c r="V50" s="57">
        <v>4.777479076730899</v>
      </c>
      <c r="W50" s="65"/>
      <c r="X50" s="65"/>
      <c r="Y50" s="57"/>
    </row>
    <row r="51" spans="1:25" ht="12.75">
      <c r="A51" s="56">
        <v>43.1</v>
      </c>
      <c r="B51" s="57">
        <v>107.04062965355175</v>
      </c>
      <c r="C51" s="57">
        <v>119.75686460725515</v>
      </c>
      <c r="D51" s="58">
        <f t="shared" si="0"/>
        <v>1.1187982076979632</v>
      </c>
      <c r="E51" s="59">
        <v>1.5113114701952808</v>
      </c>
      <c r="F51" s="60">
        <v>0.021456397792582727</v>
      </c>
      <c r="G51" s="61">
        <v>19.921174568078236</v>
      </c>
      <c r="H51" s="61">
        <v>60.84689142436276</v>
      </c>
      <c r="I51" s="61">
        <v>2.422738737514898</v>
      </c>
      <c r="J51" s="63">
        <v>0.20577974834032373</v>
      </c>
      <c r="K51" s="63">
        <v>0.04040789386818626</v>
      </c>
      <c r="L51" s="63"/>
      <c r="M51" s="63">
        <v>0.013160709373537305</v>
      </c>
      <c r="N51" s="63">
        <v>0.0009914376079249115</v>
      </c>
      <c r="O51" s="62"/>
      <c r="P51" s="62"/>
      <c r="Q51" s="63"/>
      <c r="R51" s="63"/>
      <c r="S51" s="62"/>
      <c r="T51" s="105"/>
      <c r="U51" s="57">
        <v>84.28596065409045</v>
      </c>
      <c r="V51" s="57">
        <v>6.308197107601423</v>
      </c>
      <c r="W51" s="65"/>
      <c r="X51" s="65"/>
      <c r="Y51" s="57"/>
    </row>
    <row r="52" spans="1:25" ht="12.75">
      <c r="A52" s="56">
        <v>44.1</v>
      </c>
      <c r="B52" s="57">
        <v>154.7210058170363</v>
      </c>
      <c r="C52" s="57">
        <v>114.38869982913604</v>
      </c>
      <c r="D52" s="58">
        <f t="shared" si="0"/>
        <v>0.7393223643104103</v>
      </c>
      <c r="E52" s="59">
        <v>1.9274129449402673</v>
      </c>
      <c r="F52" s="60">
        <v>0.008464768495959759</v>
      </c>
      <c r="G52" s="61">
        <v>21.389951728211788</v>
      </c>
      <c r="H52" s="61">
        <v>68.96333058587778</v>
      </c>
      <c r="I52" s="61">
        <v>2.29528444635812</v>
      </c>
      <c r="J52" s="63">
        <v>0.21710013826929395</v>
      </c>
      <c r="K52" s="63">
        <v>0.04765772150263638</v>
      </c>
      <c r="L52" s="63"/>
      <c r="M52" s="63">
        <v>0.011398818416099799</v>
      </c>
      <c r="N52" s="63">
        <v>0.0009539791524861989</v>
      </c>
      <c r="O52" s="62"/>
      <c r="P52" s="62"/>
      <c r="Q52" s="63"/>
      <c r="R52" s="63"/>
      <c r="S52" s="62"/>
      <c r="T52" s="105"/>
      <c r="U52" s="57">
        <v>73.06585912903606</v>
      </c>
      <c r="V52" s="57">
        <v>6.080434963980142</v>
      </c>
      <c r="W52" s="65"/>
      <c r="X52" s="65"/>
      <c r="Y52" s="57"/>
    </row>
    <row r="53" spans="1:25" ht="12.75">
      <c r="A53" s="56">
        <v>45.1</v>
      </c>
      <c r="B53" s="57">
        <v>134.71768672250383</v>
      </c>
      <c r="C53" s="57">
        <v>75.04992151153343</v>
      </c>
      <c r="D53" s="58">
        <f t="shared" si="0"/>
        <v>0.5570903371145607</v>
      </c>
      <c r="E53" s="59">
        <v>2.358162065265355</v>
      </c>
      <c r="F53" s="60">
        <v>0.020720310840214123</v>
      </c>
      <c r="G53" s="61">
        <v>33.77430635335141</v>
      </c>
      <c r="H53" s="61">
        <v>49.07888493672284</v>
      </c>
      <c r="I53" s="61">
        <v>1.5725497501318386</v>
      </c>
      <c r="J53" s="63">
        <v>0.3158513366045362</v>
      </c>
      <c r="K53" s="63">
        <v>0.035116342097566866</v>
      </c>
      <c r="L53" s="63"/>
      <c r="M53" s="63">
        <v>0.013493724181393496</v>
      </c>
      <c r="N53" s="63">
        <v>0.0010102880533667347</v>
      </c>
      <c r="O53" s="62"/>
      <c r="P53" s="62"/>
      <c r="Q53" s="63"/>
      <c r="R53" s="63"/>
      <c r="S53" s="62"/>
      <c r="T53" s="64"/>
      <c r="U53" s="57">
        <v>86.404478112217</v>
      </c>
      <c r="V53" s="57">
        <v>6.426024236609083</v>
      </c>
      <c r="W53" s="65"/>
      <c r="X53" s="65"/>
      <c r="Y53" s="57"/>
    </row>
    <row r="54" spans="1:25" ht="12.75">
      <c r="A54" s="56">
        <v>46.1</v>
      </c>
      <c r="B54" s="57">
        <v>838.2452687191011</v>
      </c>
      <c r="C54" s="57">
        <v>767.8677659733805</v>
      </c>
      <c r="D54" s="58">
        <f t="shared" si="0"/>
        <v>0.9160418729791789</v>
      </c>
      <c r="E54" s="59">
        <v>3.1206767662285753</v>
      </c>
      <c r="F54" s="60">
        <v>0.0040614546053358395</v>
      </c>
      <c r="G54" s="147">
        <v>10.241808897067395</v>
      </c>
      <c r="H54" s="61">
        <v>230.7629287819144</v>
      </c>
      <c r="I54" s="61">
        <v>5.304842836176655</v>
      </c>
      <c r="J54" s="63">
        <v>0.12751109717379733</v>
      </c>
      <c r="K54" s="63">
        <v>0.0273366809576444</v>
      </c>
      <c r="L54" s="63"/>
      <c r="M54" s="63">
        <v>0.0038896278347966273</v>
      </c>
      <c r="N54" s="63">
        <v>0.00017478062946215385</v>
      </c>
      <c r="O54" s="62"/>
      <c r="P54" s="62"/>
      <c r="Q54" s="63"/>
      <c r="R54" s="63"/>
      <c r="S54" s="62"/>
      <c r="T54" s="64"/>
      <c r="U54" s="57">
        <v>25.025513560437304</v>
      </c>
      <c r="V54" s="57">
        <v>1.122342832601281</v>
      </c>
      <c r="W54" s="65"/>
      <c r="X54" s="65"/>
      <c r="Y54" s="57"/>
    </row>
    <row r="55" spans="1:25" ht="12.75">
      <c r="A55" s="56">
        <v>47.1</v>
      </c>
      <c r="B55" s="57">
        <v>130.98311761604086</v>
      </c>
      <c r="C55" s="57">
        <v>85.96952795492818</v>
      </c>
      <c r="D55" s="58">
        <f t="shared" si="0"/>
        <v>0.6563405232645029</v>
      </c>
      <c r="E55" s="59">
        <v>1.4950480195444429</v>
      </c>
      <c r="F55" s="60">
        <v>0.00713104486069385</v>
      </c>
      <c r="G55" s="61">
        <v>17.4717400592712</v>
      </c>
      <c r="H55" s="61">
        <v>75.26687763395658</v>
      </c>
      <c r="I55" s="61">
        <v>2.5395876875344814</v>
      </c>
      <c r="J55" s="63">
        <v>0.18594327103696545</v>
      </c>
      <c r="K55" s="63">
        <v>0.04612640307013671</v>
      </c>
      <c r="L55" s="63"/>
      <c r="M55" s="63">
        <v>0.010964751366741465</v>
      </c>
      <c r="N55" s="63">
        <v>0.0008595619469693655</v>
      </c>
      <c r="O55" s="62"/>
      <c r="P55" s="62"/>
      <c r="Q55" s="63"/>
      <c r="R55" s="63"/>
      <c r="S55" s="62"/>
      <c r="T55" s="64"/>
      <c r="U55" s="57">
        <v>70.29862571191103</v>
      </c>
      <c r="V55" s="57">
        <v>5.480994582506789</v>
      </c>
      <c r="W55" s="65"/>
      <c r="X55" s="65"/>
      <c r="Y55" s="57"/>
    </row>
    <row r="56" spans="1:25" ht="12.75">
      <c r="A56" s="56">
        <v>48.1</v>
      </c>
      <c r="B56" s="57">
        <v>525.0821709647502</v>
      </c>
      <c r="C56" s="57">
        <v>1018.6824990745107</v>
      </c>
      <c r="D56" s="58">
        <f t="shared" si="0"/>
        <v>1.9400439691236382</v>
      </c>
      <c r="E56" s="59">
        <v>5.908182772097848</v>
      </c>
      <c r="F56" s="60">
        <v>0.00539787398825623</v>
      </c>
      <c r="G56" s="61">
        <v>5.507706210091323</v>
      </c>
      <c r="H56" s="61">
        <v>76.35141133517155</v>
      </c>
      <c r="I56" s="61">
        <v>1.477038191684104</v>
      </c>
      <c r="J56" s="63">
        <v>0.091282809292963</v>
      </c>
      <c r="K56" s="63">
        <v>0.013588583312978316</v>
      </c>
      <c r="L56" s="63"/>
      <c r="M56" s="63">
        <v>0.012375972118590095</v>
      </c>
      <c r="N56" s="63">
        <v>0.0003290662990916097</v>
      </c>
      <c r="O56" s="62"/>
      <c r="P56" s="62"/>
      <c r="Q56" s="62"/>
      <c r="R56" s="62"/>
      <c r="S56" s="62"/>
      <c r="T56" s="105"/>
      <c r="U56" s="57">
        <v>79.29099643661242</v>
      </c>
      <c r="V56" s="57">
        <v>2.095365472651211</v>
      </c>
      <c r="W56" s="65"/>
      <c r="X56" s="65"/>
      <c r="Y56" s="57"/>
    </row>
    <row r="57" spans="1:25" ht="12.75">
      <c r="A57" s="56">
        <v>49.1</v>
      </c>
      <c r="B57" s="57">
        <v>194.18919488741113</v>
      </c>
      <c r="C57" s="57">
        <v>67.53946291242298</v>
      </c>
      <c r="D57" s="58">
        <f t="shared" si="0"/>
        <v>0.3478023736160071</v>
      </c>
      <c r="E57" s="59">
        <v>54.04894163906983</v>
      </c>
      <c r="F57" s="60">
        <v>0.000297415916709547</v>
      </c>
      <c r="G57" s="61">
        <v>0.46286100904124927</v>
      </c>
      <c r="H57" s="62">
        <v>3.0866087710250674</v>
      </c>
      <c r="I57" s="62">
        <v>0.049802982147116176</v>
      </c>
      <c r="J57" s="63">
        <v>0.1208043883079602</v>
      </c>
      <c r="K57" s="63">
        <v>0.0013896806950388766</v>
      </c>
      <c r="L57" s="63"/>
      <c r="M57" s="63">
        <v>0.32248058103554966</v>
      </c>
      <c r="N57" s="63">
        <v>0.00521554144678861</v>
      </c>
      <c r="O57" s="62">
        <v>5.193333848167555</v>
      </c>
      <c r="P57" s="62">
        <v>0.11230022774309416</v>
      </c>
      <c r="Q57" s="63">
        <v>0.11679961178664539</v>
      </c>
      <c r="R57" s="63">
        <v>0.0016764776894505073</v>
      </c>
      <c r="S57" s="62">
        <v>0.7479308345447365</v>
      </c>
      <c r="T57" s="64"/>
      <c r="U57" s="57">
        <v>1801.832078101652</v>
      </c>
      <c r="V57" s="57">
        <v>25.423088120991537</v>
      </c>
      <c r="W57" s="65">
        <v>1907.8145033102048</v>
      </c>
      <c r="X57" s="65">
        <v>25.775052994253574</v>
      </c>
      <c r="Y57" s="57">
        <f>100*(1-U57/W57)</f>
        <v>5.555174521666817</v>
      </c>
    </row>
    <row r="58" spans="1:25" ht="12.75">
      <c r="A58" s="56">
        <v>50.1</v>
      </c>
      <c r="B58" s="57">
        <v>2884.5286497194716</v>
      </c>
      <c r="C58" s="57">
        <v>1735.2494468852317</v>
      </c>
      <c r="D58" s="58">
        <f t="shared" si="0"/>
        <v>0.6015712296891174</v>
      </c>
      <c r="E58" s="59">
        <v>34.47569895437039</v>
      </c>
      <c r="F58" s="60">
        <v>0.0004890141117410913</v>
      </c>
      <c r="G58" s="61">
        <v>0.8634438345047624</v>
      </c>
      <c r="H58" s="61">
        <v>71.8795742547188</v>
      </c>
      <c r="I58" s="61">
        <v>0.9360536551325288</v>
      </c>
      <c r="J58" s="63">
        <v>0.05463005975530081</v>
      </c>
      <c r="K58" s="63">
        <v>0.004101263783835671</v>
      </c>
      <c r="L58" s="63"/>
      <c r="M58" s="63">
        <v>0.013792034412194232</v>
      </c>
      <c r="N58" s="63">
        <v>0.0001939098975422644</v>
      </c>
      <c r="O58" s="62"/>
      <c r="P58" s="62"/>
      <c r="Q58" s="62"/>
      <c r="R58" s="62"/>
      <c r="S58" s="62"/>
      <c r="T58" s="64"/>
      <c r="U58" s="57">
        <v>88.30162685726219</v>
      </c>
      <c r="V58" s="57">
        <v>1.2330176911411206</v>
      </c>
      <c r="W58" s="65"/>
      <c r="X58" s="65"/>
      <c r="Y58" s="57"/>
    </row>
    <row r="59" spans="1:25" ht="12.75">
      <c r="A59" s="67"/>
      <c r="B59" s="68"/>
      <c r="C59" s="68"/>
      <c r="D59" s="69"/>
      <c r="E59" s="68"/>
      <c r="F59" s="70"/>
      <c r="G59" s="71"/>
      <c r="H59" s="71"/>
      <c r="I59" s="71"/>
      <c r="J59" s="72"/>
      <c r="K59" s="72"/>
      <c r="L59" s="73"/>
      <c r="M59" s="72"/>
      <c r="N59" s="72"/>
      <c r="O59" s="71"/>
      <c r="P59" s="71"/>
      <c r="Q59" s="71"/>
      <c r="R59" s="71"/>
      <c r="S59" s="74"/>
      <c r="T59" s="75"/>
      <c r="U59" s="68"/>
      <c r="V59" s="68"/>
      <c r="W59" s="76"/>
      <c r="X59" s="76"/>
      <c r="Y59" s="77"/>
    </row>
    <row r="60" spans="1:25" ht="12.75">
      <c r="A60" s="78"/>
      <c r="B60" s="78"/>
      <c r="C60" s="78"/>
      <c r="D60" s="78"/>
      <c r="E60" s="78"/>
      <c r="F60" s="66"/>
      <c r="G60" s="78"/>
      <c r="H60" s="79"/>
      <c r="I60" s="80"/>
      <c r="J60" s="81"/>
      <c r="K60" s="82"/>
      <c r="L60" s="83"/>
      <c r="M60" s="79"/>
      <c r="N60" s="80"/>
      <c r="O60" s="81"/>
      <c r="P60" s="82"/>
      <c r="Q60" s="78"/>
      <c r="R60" s="84"/>
      <c r="S60" s="84"/>
      <c r="T60" s="83"/>
      <c r="U60" s="65"/>
      <c r="V60" s="65"/>
      <c r="W60" s="83"/>
      <c r="X60" s="78"/>
      <c r="Y60" s="78"/>
    </row>
    <row r="61" spans="1:25" ht="14.25">
      <c r="A61" s="87" t="s">
        <v>25</v>
      </c>
      <c r="B61" s="88"/>
      <c r="C61" s="89" t="s">
        <v>26</v>
      </c>
      <c r="D61" s="90"/>
      <c r="E61" s="19"/>
      <c r="F61" s="22"/>
      <c r="G61" s="19"/>
      <c r="H61" s="23"/>
      <c r="I61" s="24"/>
      <c r="J61" s="25"/>
      <c r="K61" s="26"/>
      <c r="L61" s="20"/>
      <c r="M61" s="23"/>
      <c r="N61" s="24"/>
      <c r="O61" s="25"/>
      <c r="P61" s="26"/>
      <c r="Q61" s="19"/>
      <c r="R61" s="7"/>
      <c r="S61" s="7"/>
      <c r="T61" s="20"/>
      <c r="U61" s="86"/>
      <c r="V61" s="86"/>
      <c r="W61" s="20"/>
      <c r="X61" s="19"/>
      <c r="Y61" s="19"/>
    </row>
    <row r="62" spans="1:25" ht="14.25">
      <c r="A62" s="91"/>
      <c r="B62" s="88"/>
      <c r="C62" s="130" t="s">
        <v>52</v>
      </c>
      <c r="D62" s="91"/>
      <c r="E62" s="19"/>
      <c r="F62" s="22"/>
      <c r="G62" s="19"/>
      <c r="H62" s="23"/>
      <c r="I62" s="24"/>
      <c r="J62" s="25"/>
      <c r="K62" s="26"/>
      <c r="L62" s="20"/>
      <c r="M62" s="23"/>
      <c r="N62" s="24"/>
      <c r="O62" s="25"/>
      <c r="P62" s="26"/>
      <c r="Q62" s="19"/>
      <c r="R62" s="7"/>
      <c r="S62" s="7"/>
      <c r="T62" s="20"/>
      <c r="U62" s="86"/>
      <c r="V62" s="86"/>
      <c r="W62" s="20"/>
      <c r="X62" s="19"/>
      <c r="Y62" s="19"/>
    </row>
    <row r="63" spans="1:4" ht="14.25">
      <c r="A63" s="91"/>
      <c r="B63" s="88"/>
      <c r="C63" s="130"/>
      <c r="D63" s="87" t="s">
        <v>28</v>
      </c>
    </row>
    <row r="64" spans="1:4" ht="14.25">
      <c r="A64" s="91"/>
      <c r="B64" s="88"/>
      <c r="C64" s="101" t="s">
        <v>29</v>
      </c>
      <c r="D64" s="90"/>
    </row>
    <row r="65" spans="1:4" ht="14.25">
      <c r="A65"/>
      <c r="C65" s="89" t="s">
        <v>30</v>
      </c>
      <c r="D65" s="90"/>
    </row>
    <row r="66" spans="1:4" ht="14.25">
      <c r="A66"/>
      <c r="C66" s="89" t="s">
        <v>31</v>
      </c>
      <c r="D66" s="90"/>
    </row>
    <row r="67" spans="1:4" ht="13.5">
      <c r="A67"/>
      <c r="C67" s="89"/>
      <c r="D67" s="101" t="s">
        <v>32</v>
      </c>
    </row>
    <row r="68" spans="1:4" ht="13.5">
      <c r="A68"/>
      <c r="C68" s="101" t="s">
        <v>33</v>
      </c>
      <c r="D68" s="102"/>
    </row>
    <row r="69" spans="1:3" ht="13.5">
      <c r="A69"/>
      <c r="C69" s="103"/>
    </row>
    <row r="70" ht="13.5">
      <c r="A70"/>
    </row>
    <row r="71" spans="1:9" ht="13.5">
      <c r="A71"/>
      <c r="F71" s="106"/>
      <c r="G71" s="107"/>
      <c r="H71" s="108"/>
      <c r="I71" s="109"/>
    </row>
    <row r="72" spans="1:9" ht="13.5">
      <c r="A72"/>
      <c r="F72" s="106"/>
      <c r="G72" s="27"/>
      <c r="H72" s="108"/>
      <c r="I72" s="109"/>
    </row>
    <row r="73" spans="1:9" ht="13.5">
      <c r="A73"/>
      <c r="F73" s="110"/>
      <c r="G73" s="111"/>
      <c r="H73" s="29"/>
      <c r="I73" s="110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64"/>
  <sheetViews>
    <sheetView workbookViewId="0" topLeftCell="A2">
      <selection activeCell="A2" sqref="A2:IV2"/>
    </sheetView>
  </sheetViews>
  <sheetFormatPr defaultColWidth="9.140625" defaultRowHeight="12.75"/>
  <cols>
    <col min="1" max="1" width="4.421875" style="85" customWidth="1"/>
    <col min="2" max="2" width="4.8515625" style="98" customWidth="1"/>
    <col min="3" max="3" width="3.7109375" style="98" customWidth="1"/>
    <col min="4" max="4" width="5.140625" style="104" customWidth="1"/>
    <col min="5" max="5" width="4.28125" style="85" customWidth="1"/>
    <col min="6" max="6" width="9.8515625" style="93" customWidth="1"/>
    <col min="7" max="7" width="6.421875" style="85" customWidth="1"/>
    <col min="8" max="8" width="6.421875" style="94" customWidth="1"/>
    <col min="9" max="9" width="5.8515625" style="95" customWidth="1"/>
    <col min="10" max="10" width="5.8515625" style="96" customWidth="1"/>
    <col min="11" max="11" width="6.57421875" style="97" customWidth="1"/>
    <col min="12" max="12" width="0.42578125" style="98" customWidth="1"/>
    <col min="13" max="13" width="5.28125" style="94" customWidth="1"/>
    <col min="14" max="14" width="5.421875" style="95" customWidth="1"/>
    <col min="15" max="15" width="4.7109375" style="96" customWidth="1"/>
    <col min="16" max="16" width="4.7109375" style="97" customWidth="1"/>
    <col min="17" max="17" width="4.7109375" style="85" customWidth="1"/>
    <col min="18" max="19" width="4.7109375" style="99" customWidth="1"/>
    <col min="20" max="20" width="0.42578125" style="98" customWidth="1"/>
    <col min="21" max="21" width="6.421875" style="100" customWidth="1"/>
    <col min="22" max="22" width="3.7109375" style="100" bestFit="1" customWidth="1"/>
    <col min="23" max="23" width="4.7109375" style="98" customWidth="1"/>
    <col min="24" max="24" width="3.8515625" style="85" bestFit="1" customWidth="1"/>
    <col min="25" max="25" width="3.8515625" style="85" customWidth="1"/>
  </cols>
  <sheetData>
    <row r="2" spans="1:25" ht="15">
      <c r="A2" s="1" t="s">
        <v>55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27" t="s">
        <v>8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189.02411456264562</v>
      </c>
      <c r="C10" s="57">
        <v>47.68733724734973</v>
      </c>
      <c r="D10" s="58">
        <f aca="true" t="shared" si="0" ref="D10:D36">C10/B10</f>
        <v>0.2522817649890135</v>
      </c>
      <c r="E10" s="59">
        <v>2.60615037837206</v>
      </c>
      <c r="F10" s="60">
        <v>0.0019780714984131914</v>
      </c>
      <c r="G10" s="61">
        <v>3.819788328743201</v>
      </c>
      <c r="H10" s="148">
        <v>62.31053210452371</v>
      </c>
      <c r="I10" s="148">
        <v>1.1267130938201069</v>
      </c>
      <c r="J10" s="62">
        <v>0.07831980269675293</v>
      </c>
      <c r="K10" s="62">
        <v>0.0025022909772687905</v>
      </c>
      <c r="L10" s="62"/>
      <c r="M10" s="62">
        <v>0.015435626758878884</v>
      </c>
      <c r="N10" s="62">
        <v>0.00029471203357445553</v>
      </c>
      <c r="O10" s="61"/>
      <c r="P10" s="61"/>
      <c r="Q10" s="133"/>
      <c r="R10" s="133"/>
      <c r="S10" s="105"/>
      <c r="T10" s="64"/>
      <c r="U10" s="59">
        <v>98.74429874960218</v>
      </c>
      <c r="V10" s="59">
        <v>1.8709564474679692</v>
      </c>
      <c r="W10" s="65"/>
      <c r="X10" s="65"/>
      <c r="Y10" s="131"/>
    </row>
    <row r="11" spans="1:25" ht="12.75">
      <c r="A11" s="56">
        <v>2.1</v>
      </c>
      <c r="B11" s="57">
        <v>199.99503435101815</v>
      </c>
      <c r="C11" s="57">
        <v>27.47035682231684</v>
      </c>
      <c r="D11" s="58">
        <f t="shared" si="0"/>
        <v>0.13735519439999033</v>
      </c>
      <c r="E11" s="59">
        <v>2.5080655780547656</v>
      </c>
      <c r="F11" s="60">
        <v>0.001817557824772788</v>
      </c>
      <c r="G11" s="61">
        <v>3.231629374749845</v>
      </c>
      <c r="H11" s="148">
        <v>68.50527973204692</v>
      </c>
      <c r="I11" s="148">
        <v>1.2550410194802164</v>
      </c>
      <c r="J11" s="62">
        <v>0.07346894929096534</v>
      </c>
      <c r="K11" s="62">
        <v>0.002520803123840448</v>
      </c>
      <c r="L11" s="62"/>
      <c r="M11" s="62">
        <v>0.014125680678007901</v>
      </c>
      <c r="N11" s="62">
        <v>0.0002701599725699908</v>
      </c>
      <c r="O11" s="61"/>
      <c r="P11" s="61"/>
      <c r="Q11" s="133"/>
      <c r="R11" s="133"/>
      <c r="S11" s="105"/>
      <c r="T11" s="64"/>
      <c r="U11" s="59">
        <v>90.42283919556579</v>
      </c>
      <c r="V11" s="59">
        <v>1.7173049768837483</v>
      </c>
      <c r="W11" s="65"/>
      <c r="X11" s="65"/>
      <c r="Y11" s="131"/>
    </row>
    <row r="12" spans="1:25" ht="12.75">
      <c r="A12" s="56">
        <v>3.1</v>
      </c>
      <c r="B12" s="57">
        <v>922.0813994130012</v>
      </c>
      <c r="C12" s="57">
        <v>68.00926718047614</v>
      </c>
      <c r="D12" s="58">
        <f t="shared" si="0"/>
        <v>0.07375625104656809</v>
      </c>
      <c r="E12" s="59">
        <v>12.457456328757276</v>
      </c>
      <c r="F12" s="60">
        <v>0.0004414594796394551</v>
      </c>
      <c r="G12" s="61">
        <v>0.46739027678039946</v>
      </c>
      <c r="H12" s="148">
        <v>63.58923598287525</v>
      </c>
      <c r="I12" s="148">
        <v>0.7721903981933155</v>
      </c>
      <c r="J12" s="62">
        <v>0.05172872012116265</v>
      </c>
      <c r="K12" s="62">
        <v>0.000892680984525948</v>
      </c>
      <c r="L12" s="62"/>
      <c r="M12" s="62">
        <v>0.015652430507267612</v>
      </c>
      <c r="N12" s="62">
        <v>0.00019160520178179702</v>
      </c>
      <c r="O12" s="61"/>
      <c r="P12" s="61"/>
      <c r="Q12" s="133"/>
      <c r="R12" s="133"/>
      <c r="S12" s="105"/>
      <c r="T12" s="64"/>
      <c r="U12" s="59">
        <v>100.12051359036752</v>
      </c>
      <c r="V12" s="59">
        <v>1.2161310828701024</v>
      </c>
      <c r="W12" s="65"/>
      <c r="X12" s="65"/>
      <c r="Y12" s="131"/>
    </row>
    <row r="13" spans="1:25" ht="12.75">
      <c r="A13" s="56">
        <v>4.1</v>
      </c>
      <c r="B13" s="57">
        <v>223.82282271434013</v>
      </c>
      <c r="C13" s="57">
        <v>17.161121420018606</v>
      </c>
      <c r="D13" s="58">
        <f t="shared" si="0"/>
        <v>0.07667279507917273</v>
      </c>
      <c r="E13" s="59">
        <v>2.3200797166723945</v>
      </c>
      <c r="F13" s="60">
        <v>0.0020413200599726337</v>
      </c>
      <c r="G13" s="61">
        <v>2.2780563630368067</v>
      </c>
      <c r="H13" s="148">
        <v>82.87912937305389</v>
      </c>
      <c r="I13" s="148">
        <v>1.7966491946235814</v>
      </c>
      <c r="J13" s="62">
        <v>0.06558695424024831</v>
      </c>
      <c r="K13" s="62">
        <v>0.0030531635074499577</v>
      </c>
      <c r="L13" s="62"/>
      <c r="M13" s="62">
        <v>0.011790898912209746</v>
      </c>
      <c r="N13" s="62">
        <v>0.0002625896309731746</v>
      </c>
      <c r="O13" s="61"/>
      <c r="P13" s="61"/>
      <c r="Q13" s="133"/>
      <c r="R13" s="133"/>
      <c r="S13" s="105"/>
      <c r="T13" s="64"/>
      <c r="U13" s="59">
        <v>75.56440217781265</v>
      </c>
      <c r="V13" s="59">
        <v>1.6730349353811451</v>
      </c>
      <c r="W13" s="65"/>
      <c r="X13" s="65"/>
      <c r="Y13" s="131"/>
    </row>
    <row r="14" spans="1:25" ht="12.75">
      <c r="A14" s="56">
        <v>5.1</v>
      </c>
      <c r="B14" s="57">
        <v>66.13065750236431</v>
      </c>
      <c r="C14" s="57">
        <v>23.2599482431678</v>
      </c>
      <c r="D14" s="58">
        <f t="shared" si="0"/>
        <v>0.3517271583506667</v>
      </c>
      <c r="E14" s="59">
        <v>0.8740420323507978</v>
      </c>
      <c r="F14" s="60">
        <v>0.009073959197849035</v>
      </c>
      <c r="G14" s="61">
        <v>7.634139396309525</v>
      </c>
      <c r="H14" s="148">
        <v>65.00013243925926</v>
      </c>
      <c r="I14" s="148">
        <v>1.7939414781679164</v>
      </c>
      <c r="J14" s="62">
        <v>0.10842425535910478</v>
      </c>
      <c r="K14" s="62">
        <v>0.006758642461184603</v>
      </c>
      <c r="L14" s="62"/>
      <c r="M14" s="62">
        <v>0.014210103447097389</v>
      </c>
      <c r="N14" s="62">
        <v>0.00044017860654247597</v>
      </c>
      <c r="O14" s="61"/>
      <c r="P14" s="61"/>
      <c r="Q14" s="133"/>
      <c r="R14" s="133"/>
      <c r="S14" s="105"/>
      <c r="T14" s="64"/>
      <c r="U14" s="59">
        <v>90.9594605385661</v>
      </c>
      <c r="V14" s="59">
        <v>2.7978163520882093</v>
      </c>
      <c r="W14" s="65"/>
      <c r="X14" s="65"/>
      <c r="Y14" s="131"/>
    </row>
    <row r="15" spans="1:25" ht="12.75">
      <c r="A15" s="56">
        <v>6.1</v>
      </c>
      <c r="B15" s="57">
        <v>1334.9289686254263</v>
      </c>
      <c r="C15" s="57">
        <v>236.55904450216516</v>
      </c>
      <c r="D15" s="58">
        <f t="shared" si="0"/>
        <v>0.17720721481214805</v>
      </c>
      <c r="E15" s="59">
        <v>12.900230595208901</v>
      </c>
      <c r="F15" s="60">
        <v>7.839553290978074E-05</v>
      </c>
      <c r="G15" s="61">
        <v>0.5213373035701685</v>
      </c>
      <c r="H15" s="148">
        <v>88.90054084552835</v>
      </c>
      <c r="I15" s="148">
        <v>1.0644025124221494</v>
      </c>
      <c r="J15" s="62">
        <v>0.05157913726898867</v>
      </c>
      <c r="K15" s="62">
        <v>0.0008755547975000263</v>
      </c>
      <c r="L15" s="62"/>
      <c r="M15" s="62">
        <v>0.011189882733028789</v>
      </c>
      <c r="N15" s="62">
        <v>0.00013499624122193502</v>
      </c>
      <c r="O15" s="61"/>
      <c r="P15" s="61"/>
      <c r="Q15" s="133"/>
      <c r="R15" s="133"/>
      <c r="S15" s="105"/>
      <c r="T15" s="64"/>
      <c r="U15" s="59">
        <v>71.73401548279789</v>
      </c>
      <c r="V15" s="59">
        <v>0.8606115417143124</v>
      </c>
      <c r="W15" s="65"/>
      <c r="X15" s="65"/>
      <c r="Y15" s="131"/>
    </row>
    <row r="16" spans="1:25" ht="12.75">
      <c r="A16" s="56">
        <v>7.1</v>
      </c>
      <c r="B16" s="57">
        <v>243.38390520414137</v>
      </c>
      <c r="C16" s="57">
        <v>117.68653302856819</v>
      </c>
      <c r="D16" s="58">
        <f t="shared" si="0"/>
        <v>0.4835427919108172</v>
      </c>
      <c r="E16" s="59">
        <v>3.144359457190438</v>
      </c>
      <c r="F16" s="60">
        <v>0.000703554367646575</v>
      </c>
      <c r="G16" s="61">
        <v>2.374973935868774</v>
      </c>
      <c r="H16" s="148">
        <v>66.49720421840888</v>
      </c>
      <c r="I16" s="148">
        <v>1.1228286221226413</v>
      </c>
      <c r="J16" s="62">
        <v>0.06674505972570756</v>
      </c>
      <c r="K16" s="62">
        <v>0.0039597477245488025</v>
      </c>
      <c r="L16" s="62"/>
      <c r="M16" s="62">
        <v>0.014681072266359285</v>
      </c>
      <c r="N16" s="62">
        <v>0.0002635016293484189</v>
      </c>
      <c r="O16" s="61"/>
      <c r="P16" s="61"/>
      <c r="Q16" s="133"/>
      <c r="R16" s="133"/>
      <c r="S16" s="105"/>
      <c r="T16" s="64"/>
      <c r="U16" s="59">
        <v>93.95228752376556</v>
      </c>
      <c r="V16" s="59">
        <v>1.6740635918703275</v>
      </c>
      <c r="W16" s="65"/>
      <c r="X16" s="65"/>
      <c r="Y16" s="131"/>
    </row>
    <row r="17" spans="1:25" ht="12.75">
      <c r="A17" s="56">
        <v>8.1</v>
      </c>
      <c r="B17" s="57">
        <v>639.6153778851365</v>
      </c>
      <c r="C17" s="57">
        <v>149.42858759860596</v>
      </c>
      <c r="D17" s="58">
        <f t="shared" si="0"/>
        <v>0.23362256875793982</v>
      </c>
      <c r="E17" s="59">
        <v>8.96602911496645</v>
      </c>
      <c r="F17" s="60">
        <v>0.0006178391562693403</v>
      </c>
      <c r="G17" s="61">
        <v>0.8699677083676804</v>
      </c>
      <c r="H17" s="148">
        <v>61.286168502830805</v>
      </c>
      <c r="I17" s="148">
        <v>0.7915387161844393</v>
      </c>
      <c r="J17" s="62">
        <v>0.05499419569969177</v>
      </c>
      <c r="K17" s="62">
        <v>0.0011023787465743815</v>
      </c>
      <c r="L17" s="62"/>
      <c r="M17" s="62">
        <v>0.016174943664010177</v>
      </c>
      <c r="N17" s="62">
        <v>0.0002114451575272392</v>
      </c>
      <c r="O17" s="61"/>
      <c r="P17" s="61"/>
      <c r="Q17" s="133"/>
      <c r="R17" s="133"/>
      <c r="S17" s="105"/>
      <c r="T17" s="64"/>
      <c r="U17" s="59">
        <v>103.43608689254584</v>
      </c>
      <c r="V17" s="59">
        <v>1.3413665341004684</v>
      </c>
      <c r="W17" s="65"/>
      <c r="X17" s="65"/>
      <c r="Y17" s="131"/>
    </row>
    <row r="18" spans="1:25" ht="12.75">
      <c r="A18" s="56">
        <v>9.1</v>
      </c>
      <c r="B18" s="57">
        <v>1195.47186441678</v>
      </c>
      <c r="C18" s="57">
        <v>157.35334793966436</v>
      </c>
      <c r="D18" s="58">
        <f t="shared" si="0"/>
        <v>0.1316244678133269</v>
      </c>
      <c r="E18" s="59">
        <v>15.519358692138752</v>
      </c>
      <c r="F18" s="60">
        <v>0.0005385644292156891</v>
      </c>
      <c r="G18" s="61">
        <v>0.736244561598598</v>
      </c>
      <c r="H18" s="148">
        <v>66.1773401268631</v>
      </c>
      <c r="I18" s="148">
        <v>0.7747758954680886</v>
      </c>
      <c r="J18" s="62">
        <v>0.0537782371459084</v>
      </c>
      <c r="K18" s="62">
        <v>0.0008089903650451123</v>
      </c>
      <c r="L18" s="62"/>
      <c r="M18" s="62">
        <v>0.014999659286413003</v>
      </c>
      <c r="N18" s="62">
        <v>0.00017727023190225807</v>
      </c>
      <c r="O18" s="61"/>
      <c r="P18" s="61"/>
      <c r="Q18" s="133"/>
      <c r="R18" s="133"/>
      <c r="S18" s="105"/>
      <c r="T18" s="64"/>
      <c r="U18" s="59">
        <v>95.97599880924065</v>
      </c>
      <c r="V18" s="59">
        <v>1.1258696754679345</v>
      </c>
      <c r="W18" s="65"/>
      <c r="X18" s="65"/>
      <c r="Y18" s="131"/>
    </row>
    <row r="19" spans="1:25" ht="12.75">
      <c r="A19" s="56">
        <v>10.1</v>
      </c>
      <c r="B19" s="57">
        <v>125.65628426206077</v>
      </c>
      <c r="C19" s="57">
        <v>34.014200235659544</v>
      </c>
      <c r="D19" s="58">
        <f t="shared" si="0"/>
        <v>0.27069239262814493</v>
      </c>
      <c r="E19" s="59">
        <v>1.629137075510772</v>
      </c>
      <c r="F19" s="66" t="s">
        <v>24</v>
      </c>
      <c r="G19" s="61">
        <v>3.2832521900646117</v>
      </c>
      <c r="H19" s="148">
        <v>66.26287955277868</v>
      </c>
      <c r="I19" s="148">
        <v>1.4253408316110854</v>
      </c>
      <c r="J19" s="62">
        <v>0.0739434764865979</v>
      </c>
      <c r="K19" s="62">
        <v>0.005985597145763315</v>
      </c>
      <c r="L19" s="62"/>
      <c r="M19" s="62">
        <v>0.014595916818390009</v>
      </c>
      <c r="N19" s="62">
        <v>0.0003405388111710763</v>
      </c>
      <c r="O19" s="61"/>
      <c r="P19" s="61"/>
      <c r="Q19" s="133"/>
      <c r="R19" s="133"/>
      <c r="S19" s="105"/>
      <c r="T19" s="64"/>
      <c r="U19" s="59">
        <v>93.41126006349542</v>
      </c>
      <c r="V19" s="59">
        <v>2.1636734245653972</v>
      </c>
      <c r="W19" s="65"/>
      <c r="X19" s="65"/>
      <c r="Y19" s="131"/>
    </row>
    <row r="20" spans="1:25" ht="12.75">
      <c r="A20" s="56">
        <v>11.1</v>
      </c>
      <c r="B20" s="57">
        <v>1446.7152720759598</v>
      </c>
      <c r="C20" s="57">
        <v>330.2762477636511</v>
      </c>
      <c r="D20" s="58">
        <f t="shared" si="0"/>
        <v>0.22829388348802193</v>
      </c>
      <c r="E20" s="59">
        <v>12.470347993641006</v>
      </c>
      <c r="F20" s="60">
        <v>0.0003360528094950416</v>
      </c>
      <c r="G20" s="61">
        <v>0.740921320749488</v>
      </c>
      <c r="H20" s="148">
        <v>99.66627161280778</v>
      </c>
      <c r="I20" s="148">
        <v>1.293313682901796</v>
      </c>
      <c r="J20" s="62">
        <v>0.05316110826234873</v>
      </c>
      <c r="K20" s="62">
        <v>0.0009028104375422461</v>
      </c>
      <c r="L20" s="62"/>
      <c r="M20" s="62">
        <v>0.009959144359775074</v>
      </c>
      <c r="N20" s="62">
        <v>0.00013028507123564667</v>
      </c>
      <c r="O20" s="61"/>
      <c r="P20" s="61"/>
      <c r="Q20" s="133"/>
      <c r="R20" s="133"/>
      <c r="S20" s="105"/>
      <c r="T20" s="64"/>
      <c r="U20" s="59">
        <v>63.883183923052506</v>
      </c>
      <c r="V20" s="59">
        <v>0.8315896099571881</v>
      </c>
      <c r="W20" s="65"/>
      <c r="X20" s="65"/>
      <c r="Y20" s="131"/>
    </row>
    <row r="21" spans="1:25" ht="12.75">
      <c r="A21" s="56">
        <v>12.1</v>
      </c>
      <c r="B21" s="57">
        <v>508.6346114503217</v>
      </c>
      <c r="C21" s="57">
        <v>126.24206102601748</v>
      </c>
      <c r="D21" s="58">
        <f t="shared" si="0"/>
        <v>0.2481979365620649</v>
      </c>
      <c r="E21" s="59">
        <v>7.2458792718613925</v>
      </c>
      <c r="F21" s="60">
        <v>0.0008126684597420669</v>
      </c>
      <c r="G21" s="61">
        <v>1.0120956813857385</v>
      </c>
      <c r="H21" s="148">
        <v>60.30572388831959</v>
      </c>
      <c r="I21" s="148">
        <v>0.8081528916616852</v>
      </c>
      <c r="J21" s="62">
        <v>0.056154625667019946</v>
      </c>
      <c r="K21" s="62">
        <v>0.001209774447283174</v>
      </c>
      <c r="L21" s="62"/>
      <c r="M21" s="62">
        <v>0.016414346422891857</v>
      </c>
      <c r="N21" s="62">
        <v>0.00022301362968845867</v>
      </c>
      <c r="O21" s="61"/>
      <c r="P21" s="61"/>
      <c r="Q21" s="133"/>
      <c r="R21" s="133"/>
      <c r="S21" s="105"/>
      <c r="T21" s="64"/>
      <c r="U21" s="59">
        <v>104.95463208488235</v>
      </c>
      <c r="V21" s="59">
        <v>1.4144214220187996</v>
      </c>
      <c r="W21" s="65"/>
      <c r="X21" s="65"/>
      <c r="Y21" s="131"/>
    </row>
    <row r="22" spans="1:25" ht="12.75">
      <c r="A22" s="56">
        <v>13.1</v>
      </c>
      <c r="B22" s="57">
        <v>176.70781907310527</v>
      </c>
      <c r="C22" s="57">
        <v>76.23038333062023</v>
      </c>
      <c r="D22" s="58">
        <f t="shared" si="0"/>
        <v>0.4313922481216475</v>
      </c>
      <c r="E22" s="59">
        <v>4.49945605317883</v>
      </c>
      <c r="F22" s="60">
        <v>0.00026695220648599084</v>
      </c>
      <c r="G22" s="61">
        <v>1.190932688762325</v>
      </c>
      <c r="H22" s="148">
        <v>33.73956442100427</v>
      </c>
      <c r="I22" s="148">
        <v>0.6055151187245634</v>
      </c>
      <c r="J22" s="62">
        <v>0.059312281483409356</v>
      </c>
      <c r="K22" s="62">
        <v>0.0016188475143833383</v>
      </c>
      <c r="L22" s="62"/>
      <c r="M22" s="62">
        <v>0.02928581592764279</v>
      </c>
      <c r="N22" s="62">
        <v>0.0005334822888848627</v>
      </c>
      <c r="O22" s="61"/>
      <c r="P22" s="61"/>
      <c r="Q22" s="133"/>
      <c r="R22" s="133"/>
      <c r="S22" s="105"/>
      <c r="T22" s="64"/>
      <c r="U22" s="59">
        <v>186.07690021680938</v>
      </c>
      <c r="V22" s="59">
        <v>3.341198080994719</v>
      </c>
      <c r="W22" s="65"/>
      <c r="X22" s="65"/>
      <c r="Y22" s="131"/>
    </row>
    <row r="23" spans="1:25" ht="12.75">
      <c r="A23" s="56">
        <v>14.1</v>
      </c>
      <c r="B23" s="57">
        <v>252.7772172598312</v>
      </c>
      <c r="C23" s="57">
        <v>80.97057527165877</v>
      </c>
      <c r="D23" s="58">
        <f t="shared" si="0"/>
        <v>0.3203238652177607</v>
      </c>
      <c r="E23" s="59">
        <v>3.1977274518824768</v>
      </c>
      <c r="F23" s="60">
        <v>0.0013308570264342465</v>
      </c>
      <c r="G23" s="61">
        <v>2.568267773618127</v>
      </c>
      <c r="H23" s="148">
        <v>67.91101199699807</v>
      </c>
      <c r="I23" s="148">
        <v>1.155986066640146</v>
      </c>
      <c r="J23" s="62">
        <v>0.06823409492658597</v>
      </c>
      <c r="K23" s="62">
        <v>0.002118181098965049</v>
      </c>
      <c r="L23" s="62"/>
      <c r="M23" s="62">
        <v>0.014346971037729306</v>
      </c>
      <c r="N23" s="62">
        <v>0.00025248964343956584</v>
      </c>
      <c r="O23" s="61"/>
      <c r="P23" s="61"/>
      <c r="Q23" s="133"/>
      <c r="R23" s="133"/>
      <c r="S23" s="105"/>
      <c r="T23" s="64"/>
      <c r="U23" s="59">
        <v>91.8293450389897</v>
      </c>
      <c r="V23" s="59">
        <v>1.6046312206560294</v>
      </c>
      <c r="W23" s="65"/>
      <c r="X23" s="65"/>
      <c r="Y23" s="131"/>
    </row>
    <row r="24" spans="1:25" ht="12.75">
      <c r="A24" s="56">
        <v>15.1</v>
      </c>
      <c r="B24" s="57">
        <v>180.35629254847098</v>
      </c>
      <c r="C24" s="57">
        <v>77.58639140178819</v>
      </c>
      <c r="D24" s="58">
        <f t="shared" si="0"/>
        <v>0.4301840002667872</v>
      </c>
      <c r="E24" s="59">
        <v>2.6902777346459747</v>
      </c>
      <c r="F24" s="60">
        <v>0.001336411560657589</v>
      </c>
      <c r="G24" s="61">
        <v>2.462206801801836</v>
      </c>
      <c r="H24" s="148">
        <v>57.59408738101205</v>
      </c>
      <c r="I24" s="148">
        <v>1.0386425061403906</v>
      </c>
      <c r="J24" s="62">
        <v>0.06774409215763255</v>
      </c>
      <c r="K24" s="62">
        <v>0.0034944045640168068</v>
      </c>
      <c r="L24" s="62"/>
      <c r="M24" s="62">
        <v>0.01693538306335851</v>
      </c>
      <c r="N24" s="62">
        <v>0.0003202624878543224</v>
      </c>
      <c r="O24" s="61"/>
      <c r="P24" s="61"/>
      <c r="Q24" s="133"/>
      <c r="R24" s="133"/>
      <c r="S24" s="105"/>
      <c r="T24" s="64"/>
      <c r="U24" s="59">
        <v>108.25836091550194</v>
      </c>
      <c r="V24" s="59">
        <v>2.0301630546900657</v>
      </c>
      <c r="W24" s="65"/>
      <c r="X24" s="65"/>
      <c r="Y24" s="131"/>
    </row>
    <row r="25" spans="1:25" ht="12.75">
      <c r="A25" s="56">
        <v>16.1</v>
      </c>
      <c r="B25" s="57">
        <v>28.511360511118827</v>
      </c>
      <c r="C25" s="57">
        <v>16.10559809095601</v>
      </c>
      <c r="D25" s="58">
        <f t="shared" si="0"/>
        <v>0.5648835342205143</v>
      </c>
      <c r="E25" s="59">
        <v>0.415885253846496</v>
      </c>
      <c r="F25" s="60">
        <v>0.013376317270812663</v>
      </c>
      <c r="G25" s="61">
        <v>15.56995121742224</v>
      </c>
      <c r="H25" s="148">
        <v>58.89631716575121</v>
      </c>
      <c r="I25" s="148">
        <v>2.2873550835602203</v>
      </c>
      <c r="J25" s="62">
        <v>0.17144098922037465</v>
      </c>
      <c r="K25" s="62">
        <v>0.018046663817187766</v>
      </c>
      <c r="L25" s="62"/>
      <c r="M25" s="62">
        <v>0.01433536982371364</v>
      </c>
      <c r="N25" s="62">
        <v>0.000756659002481162</v>
      </c>
      <c r="O25" s="61"/>
      <c r="P25" s="61"/>
      <c r="Q25" s="133"/>
      <c r="R25" s="133"/>
      <c r="S25" s="105"/>
      <c r="T25" s="64"/>
      <c r="U25" s="59">
        <v>91.75561616675157</v>
      </c>
      <c r="V25" s="59">
        <v>4.808801378447843</v>
      </c>
      <c r="W25" s="65"/>
      <c r="X25" s="65"/>
      <c r="Y25" s="131"/>
    </row>
    <row r="26" spans="1:25" ht="12.75">
      <c r="A26" s="56">
        <v>17.1</v>
      </c>
      <c r="B26" s="57">
        <v>2838.5978258720547</v>
      </c>
      <c r="C26" s="57">
        <v>614.7995097022713</v>
      </c>
      <c r="D26" s="58">
        <f t="shared" si="0"/>
        <v>0.21658563396996783</v>
      </c>
      <c r="E26" s="59">
        <v>29.213407815624194</v>
      </c>
      <c r="F26" s="60">
        <v>0.00013788919970754969</v>
      </c>
      <c r="G26" s="61">
        <v>0.32223885638034133</v>
      </c>
      <c r="H26" s="148">
        <v>83.47671752634164</v>
      </c>
      <c r="I26" s="148">
        <v>0.9126474676379007</v>
      </c>
      <c r="J26" s="62">
        <v>0.050097000632931606</v>
      </c>
      <c r="K26" s="62">
        <v>0.0005725243062489608</v>
      </c>
      <c r="L26" s="62"/>
      <c r="M26" s="62">
        <v>0.011940785897836204</v>
      </c>
      <c r="N26" s="62">
        <v>0.00013117658608664172</v>
      </c>
      <c r="O26" s="61"/>
      <c r="P26" s="61"/>
      <c r="Q26" s="133"/>
      <c r="R26" s="133"/>
      <c r="S26" s="105"/>
      <c r="T26" s="64"/>
      <c r="U26" s="59">
        <v>76.51930504253018</v>
      </c>
      <c r="V26" s="59">
        <v>0.8356404017845667</v>
      </c>
      <c r="W26" s="65"/>
      <c r="X26" s="65"/>
      <c r="Y26" s="131"/>
    </row>
    <row r="27" spans="1:25" ht="12.75">
      <c r="A27" s="56">
        <v>18.1</v>
      </c>
      <c r="B27" s="57">
        <v>1911.7144249396542</v>
      </c>
      <c r="C27" s="57">
        <v>425.62951621060694</v>
      </c>
      <c r="D27" s="58">
        <f t="shared" si="0"/>
        <v>0.22264283339497346</v>
      </c>
      <c r="E27" s="59">
        <v>19.56838580286923</v>
      </c>
      <c r="F27" s="60">
        <v>0.0003564391997723481</v>
      </c>
      <c r="G27" s="61">
        <v>0.5477233953986027</v>
      </c>
      <c r="H27" s="148">
        <v>83.92893920891755</v>
      </c>
      <c r="I27" s="148">
        <v>0.956206596796551</v>
      </c>
      <c r="J27" s="62">
        <v>0.05187335433238103</v>
      </c>
      <c r="K27" s="62">
        <v>0.0010268013556113047</v>
      </c>
      <c r="L27" s="62"/>
      <c r="M27" s="62">
        <v>0.011849581031525114</v>
      </c>
      <c r="N27" s="62">
        <v>0.00013639027282312267</v>
      </c>
      <c r="O27" s="61"/>
      <c r="P27" s="61"/>
      <c r="Q27" s="133"/>
      <c r="R27" s="133"/>
      <c r="S27" s="105"/>
      <c r="T27" s="64"/>
      <c r="U27" s="59">
        <v>75.93827219083614</v>
      </c>
      <c r="V27" s="59">
        <v>0.8689317122933125</v>
      </c>
      <c r="W27" s="65"/>
      <c r="X27" s="65"/>
      <c r="Y27" s="131"/>
    </row>
    <row r="28" spans="1:25" ht="12.75">
      <c r="A28" s="56">
        <v>19.1</v>
      </c>
      <c r="B28" s="57">
        <v>118.82251955633441</v>
      </c>
      <c r="C28" s="57">
        <v>72.8184514669628</v>
      </c>
      <c r="D28" s="58">
        <f t="shared" si="0"/>
        <v>0.6128337602910294</v>
      </c>
      <c r="E28" s="59">
        <v>11.030322707846798</v>
      </c>
      <c r="F28" s="60">
        <v>0.00033076668553877215</v>
      </c>
      <c r="G28" s="61">
        <v>0.669466399809715</v>
      </c>
      <c r="H28" s="62">
        <v>9.254527655680326</v>
      </c>
      <c r="I28" s="62">
        <v>0.1297774030887753</v>
      </c>
      <c r="J28" s="62">
        <v>0.06700265780091286</v>
      </c>
      <c r="K28" s="62">
        <v>0.0010835106156280546</v>
      </c>
      <c r="L28" s="62"/>
      <c r="M28" s="62">
        <v>0.10733182426573906</v>
      </c>
      <c r="N28" s="62">
        <v>0.00154830061259431</v>
      </c>
      <c r="O28" s="61"/>
      <c r="P28" s="61"/>
      <c r="Q28" s="133"/>
      <c r="R28" s="133"/>
      <c r="S28" s="105"/>
      <c r="T28" s="64"/>
      <c r="U28" s="59">
        <v>657.2335840627194</v>
      </c>
      <c r="V28" s="59">
        <v>9.013546624849978</v>
      </c>
      <c r="W28" s="65"/>
      <c r="X28" s="65"/>
      <c r="Y28" s="131"/>
    </row>
    <row r="29" spans="1:25" ht="12.75">
      <c r="A29" s="56">
        <v>20.1</v>
      </c>
      <c r="B29" s="57">
        <v>390.3791665666997</v>
      </c>
      <c r="C29" s="57">
        <v>94.28669798350425</v>
      </c>
      <c r="D29" s="58">
        <f t="shared" si="0"/>
        <v>0.24152594722903722</v>
      </c>
      <c r="E29" s="59">
        <v>4.941891456086268</v>
      </c>
      <c r="F29" s="60">
        <v>0.0009825729175475316</v>
      </c>
      <c r="G29" s="61">
        <v>1.3466234206520489</v>
      </c>
      <c r="H29" s="148">
        <v>67.86363985886727</v>
      </c>
      <c r="I29" s="148">
        <v>0.9972127128922373</v>
      </c>
      <c r="J29" s="62">
        <v>0.05856277950710339</v>
      </c>
      <c r="K29" s="62">
        <v>0.0015287247553866141</v>
      </c>
      <c r="L29" s="62"/>
      <c r="M29" s="62">
        <v>0.014537000488702434</v>
      </c>
      <c r="N29" s="62">
        <v>0.00021744546832624324</v>
      </c>
      <c r="O29" s="61"/>
      <c r="P29" s="61"/>
      <c r="Q29" s="133"/>
      <c r="R29" s="133"/>
      <c r="S29" s="105"/>
      <c r="T29" s="64"/>
      <c r="U29" s="59">
        <v>93.0369138980735</v>
      </c>
      <c r="V29" s="59">
        <v>1.381658382275744</v>
      </c>
      <c r="W29" s="65"/>
      <c r="X29" s="65"/>
      <c r="Y29" s="131"/>
    </row>
    <row r="30" spans="1:25" ht="12.75">
      <c r="A30" s="56">
        <v>21.1</v>
      </c>
      <c r="B30" s="57">
        <v>39.06229203172351</v>
      </c>
      <c r="C30" s="57">
        <v>11.060659518029565</v>
      </c>
      <c r="D30" s="58">
        <f t="shared" si="0"/>
        <v>0.2831543911721031</v>
      </c>
      <c r="E30" s="59">
        <v>0.504724740996887</v>
      </c>
      <c r="F30" s="60">
        <v>0.00983382650464491</v>
      </c>
      <c r="G30" s="61">
        <v>8.73418062633322</v>
      </c>
      <c r="H30" s="148">
        <v>66.48854783336378</v>
      </c>
      <c r="I30" s="148">
        <v>2.3224196039182985</v>
      </c>
      <c r="J30" s="62">
        <v>0.11708163993116377</v>
      </c>
      <c r="K30" s="62">
        <v>0.007112734846311076</v>
      </c>
      <c r="L30" s="62"/>
      <c r="M30" s="62">
        <v>0.013726547254784505</v>
      </c>
      <c r="N30" s="62">
        <v>0.0005260076492888315</v>
      </c>
      <c r="O30" s="61"/>
      <c r="P30" s="61"/>
      <c r="Q30" s="133"/>
      <c r="R30" s="133"/>
      <c r="S30" s="105"/>
      <c r="T30" s="64"/>
      <c r="U30" s="59">
        <v>87.88519926519417</v>
      </c>
      <c r="V30" s="59">
        <v>3.344948575586881</v>
      </c>
      <c r="W30" s="65"/>
      <c r="X30" s="65"/>
      <c r="Y30" s="131"/>
    </row>
    <row r="31" spans="1:25" ht="12.75">
      <c r="A31" s="56">
        <v>22.1</v>
      </c>
      <c r="B31" s="57">
        <v>142.98097801930388</v>
      </c>
      <c r="C31" s="57">
        <v>45.367934893960715</v>
      </c>
      <c r="D31" s="58">
        <f t="shared" si="0"/>
        <v>0.3173004935512162</v>
      </c>
      <c r="E31" s="59">
        <v>15.366053621685756</v>
      </c>
      <c r="F31" s="60">
        <v>0.00018142039602663795</v>
      </c>
      <c r="G31" s="61">
        <v>0.3338851083544925</v>
      </c>
      <c r="H31" s="62">
        <v>7.993917061634473</v>
      </c>
      <c r="I31" s="62">
        <v>0.1058689220844899</v>
      </c>
      <c r="J31" s="62">
        <v>0.06723398946900047</v>
      </c>
      <c r="K31" s="62">
        <v>0.0009136517209790265</v>
      </c>
      <c r="L31" s="62"/>
      <c r="M31" s="62">
        <v>0.12467744426568683</v>
      </c>
      <c r="N31" s="62">
        <v>0.0017028688835579095</v>
      </c>
      <c r="O31" s="61"/>
      <c r="P31" s="61"/>
      <c r="Q31" s="133"/>
      <c r="R31" s="133"/>
      <c r="S31" s="105"/>
      <c r="T31" s="64"/>
      <c r="U31" s="59">
        <v>757.4296750179192</v>
      </c>
      <c r="V31" s="59">
        <v>9.760485708336427</v>
      </c>
      <c r="W31" s="65"/>
      <c r="X31" s="65"/>
      <c r="Y31" s="131"/>
    </row>
    <row r="32" spans="1:25" ht="12.75">
      <c r="A32" s="56">
        <v>23.1</v>
      </c>
      <c r="B32" s="57">
        <v>1373.640118075727</v>
      </c>
      <c r="C32" s="57">
        <v>289.11414088047275</v>
      </c>
      <c r="D32" s="58">
        <f t="shared" si="0"/>
        <v>0.21047298857686264</v>
      </c>
      <c r="E32" s="59">
        <v>14.158681619359166</v>
      </c>
      <c r="F32" s="60">
        <v>0.0004263578815643813</v>
      </c>
      <c r="G32" s="61">
        <v>0.46983806462204125</v>
      </c>
      <c r="H32" s="148">
        <v>83.34774784576796</v>
      </c>
      <c r="I32" s="148">
        <v>0.9824764292421952</v>
      </c>
      <c r="J32" s="62">
        <v>0.05126757995370854</v>
      </c>
      <c r="K32" s="62">
        <v>0.0008216032740749246</v>
      </c>
      <c r="L32" s="62"/>
      <c r="M32" s="62">
        <v>0.011941553852127473</v>
      </c>
      <c r="N32" s="62">
        <v>0.0001417617752288621</v>
      </c>
      <c r="O32" s="61"/>
      <c r="P32" s="61"/>
      <c r="Q32" s="133"/>
      <c r="R32" s="133"/>
      <c r="S32" s="105"/>
      <c r="T32" s="64"/>
      <c r="U32" s="59">
        <v>76.52419717616611</v>
      </c>
      <c r="V32" s="59">
        <v>0.9030710467791863</v>
      </c>
      <c r="W32" s="65"/>
      <c r="X32" s="65"/>
      <c r="Y32" s="131"/>
    </row>
    <row r="33" spans="1:25" ht="12.75">
      <c r="A33" s="56">
        <v>24.1</v>
      </c>
      <c r="B33" s="57">
        <v>108.97535101958736</v>
      </c>
      <c r="C33" s="57">
        <v>82.28472871956392</v>
      </c>
      <c r="D33" s="58">
        <f t="shared" si="0"/>
        <v>0.7550765191366436</v>
      </c>
      <c r="E33" s="59">
        <v>1.4250778818967869</v>
      </c>
      <c r="F33" s="60">
        <v>0.0028340427670627832</v>
      </c>
      <c r="G33" s="61">
        <v>5.508146545610348</v>
      </c>
      <c r="H33" s="148">
        <v>65.69516322596894</v>
      </c>
      <c r="I33" s="148">
        <v>1.489846914774939</v>
      </c>
      <c r="J33" s="62">
        <v>0.09157448650179094</v>
      </c>
      <c r="K33" s="62">
        <v>0.00546846712293316</v>
      </c>
      <c r="L33" s="62"/>
      <c r="M33" s="62">
        <v>0.014383380573904647</v>
      </c>
      <c r="N33" s="62">
        <v>0.00035938174543517787</v>
      </c>
      <c r="O33" s="61"/>
      <c r="P33" s="61"/>
      <c r="Q33" s="133"/>
      <c r="R33" s="133"/>
      <c r="S33" s="105"/>
      <c r="T33" s="64"/>
      <c r="U33" s="59">
        <v>92.06073207394404</v>
      </c>
      <c r="V33" s="59">
        <v>2.283873755161961</v>
      </c>
      <c r="W33" s="65"/>
      <c r="X33" s="65"/>
      <c r="Y33" s="131"/>
    </row>
    <row r="34" spans="1:25" ht="12.75">
      <c r="A34" s="56">
        <v>25.1</v>
      </c>
      <c r="B34" s="57">
        <v>327.1732818350712</v>
      </c>
      <c r="C34" s="57">
        <v>120.47079639371766</v>
      </c>
      <c r="D34" s="58">
        <f t="shared" si="0"/>
        <v>0.36821709804056457</v>
      </c>
      <c r="E34" s="59">
        <v>4.029052149252309</v>
      </c>
      <c r="F34" s="60">
        <v>0.0009667478420828822</v>
      </c>
      <c r="G34" s="61">
        <v>1.177215479143856</v>
      </c>
      <c r="H34" s="148">
        <v>69.76195790284572</v>
      </c>
      <c r="I34" s="148">
        <v>1.0809586374905875</v>
      </c>
      <c r="J34" s="62">
        <v>0.05716915786420177</v>
      </c>
      <c r="K34" s="62">
        <v>0.0022955574250562733</v>
      </c>
      <c r="L34" s="62"/>
      <c r="M34" s="62">
        <v>0.014165712587723256</v>
      </c>
      <c r="N34" s="62">
        <v>0.00022490319607739053</v>
      </c>
      <c r="O34" s="61"/>
      <c r="P34" s="61"/>
      <c r="Q34" s="133"/>
      <c r="R34" s="133"/>
      <c r="S34" s="105"/>
      <c r="T34" s="64"/>
      <c r="U34" s="59">
        <v>90.67730191371001</v>
      </c>
      <c r="V34" s="59">
        <v>1.4295682991452152</v>
      </c>
      <c r="W34" s="65"/>
      <c r="X34" s="65"/>
      <c r="Y34" s="131"/>
    </row>
    <row r="35" spans="1:25" ht="12.75">
      <c r="A35" s="56">
        <v>26.1</v>
      </c>
      <c r="B35" s="57">
        <v>921.9927022744145</v>
      </c>
      <c r="C35" s="57">
        <v>453.58890673162523</v>
      </c>
      <c r="D35" s="58">
        <f t="shared" si="0"/>
        <v>0.49196583184735737</v>
      </c>
      <c r="E35" s="59">
        <v>11.834829439021522</v>
      </c>
      <c r="F35" s="60">
        <v>0.00034039879056582906</v>
      </c>
      <c r="G35" s="61">
        <v>0.7216637379590107</v>
      </c>
      <c r="H35" s="148">
        <v>66.92820835358293</v>
      </c>
      <c r="I35" s="148">
        <v>0.8167417700615482</v>
      </c>
      <c r="J35" s="62">
        <v>0.05364078055318163</v>
      </c>
      <c r="K35" s="62">
        <v>0.0009376530091507252</v>
      </c>
      <c r="L35" s="62"/>
      <c r="M35" s="62">
        <v>0.014833556538306203</v>
      </c>
      <c r="N35" s="62">
        <v>0.00018282147649438998</v>
      </c>
      <c r="O35" s="61"/>
      <c r="P35" s="61"/>
      <c r="Q35" s="133"/>
      <c r="R35" s="133"/>
      <c r="S35" s="105"/>
      <c r="T35" s="64"/>
      <c r="U35" s="59">
        <v>94.92096915939021</v>
      </c>
      <c r="V35" s="59">
        <v>1.1613165048346128</v>
      </c>
      <c r="W35" s="65"/>
      <c r="X35" s="65"/>
      <c r="Y35" s="131"/>
    </row>
    <row r="36" spans="1:25" ht="12.75">
      <c r="A36" s="56">
        <v>27.1</v>
      </c>
      <c r="B36" s="57">
        <v>111.14922967427563</v>
      </c>
      <c r="C36" s="57">
        <v>39.76965813137852</v>
      </c>
      <c r="D36" s="58">
        <f t="shared" si="0"/>
        <v>0.35780417235390705</v>
      </c>
      <c r="E36" s="59">
        <v>1.47338765008376</v>
      </c>
      <c r="F36" s="60">
        <v>0.0015294656623154879</v>
      </c>
      <c r="G36" s="61">
        <v>3.6401050326110185</v>
      </c>
      <c r="H36" s="148">
        <v>64.80867625552706</v>
      </c>
      <c r="I36" s="148">
        <v>1.4343423179157009</v>
      </c>
      <c r="J36" s="62">
        <v>0.07681407997901128</v>
      </c>
      <c r="K36" s="62">
        <v>0.0051223354419081026</v>
      </c>
      <c r="L36" s="62"/>
      <c r="M36" s="62">
        <v>0.014868363394348938</v>
      </c>
      <c r="N36" s="62">
        <v>0.00035184887427122213</v>
      </c>
      <c r="O36" s="61"/>
      <c r="P36" s="61"/>
      <c r="Q36" s="133"/>
      <c r="R36" s="133"/>
      <c r="S36" s="105"/>
      <c r="T36" s="64"/>
      <c r="U36" s="59">
        <v>95.14206508312799</v>
      </c>
      <c r="V36" s="59">
        <v>2.234933765671562</v>
      </c>
      <c r="W36" s="65"/>
      <c r="X36" s="65"/>
      <c r="Y36" s="131"/>
    </row>
    <row r="37" spans="1:25" ht="12.75">
      <c r="A37" s="56">
        <v>28.1</v>
      </c>
      <c r="B37" s="57">
        <v>76.2838941539753</v>
      </c>
      <c r="C37" s="57">
        <v>49.13442022463843</v>
      </c>
      <c r="D37" s="58">
        <f>C37/B37</f>
        <v>0.644099528079453</v>
      </c>
      <c r="E37" s="59">
        <v>1.0322162574633587</v>
      </c>
      <c r="F37" s="60">
        <v>0.00643069320358336</v>
      </c>
      <c r="G37" s="61">
        <v>7.743076944602311</v>
      </c>
      <c r="H37" s="148">
        <v>63.490080682057595</v>
      </c>
      <c r="I37" s="148">
        <v>1.6314008899671764</v>
      </c>
      <c r="J37" s="62">
        <v>0.10933733192319889</v>
      </c>
      <c r="K37" s="62">
        <v>0.007499490169918049</v>
      </c>
      <c r="L37" s="62"/>
      <c r="M37" s="62">
        <v>0.014530919171042989</v>
      </c>
      <c r="N37" s="62">
        <v>0.0004313138786039146</v>
      </c>
      <c r="O37" s="61"/>
      <c r="P37" s="61"/>
      <c r="Q37" s="133"/>
      <c r="R37" s="133"/>
      <c r="S37" s="105"/>
      <c r="T37" s="64"/>
      <c r="U37" s="59">
        <v>92.9982728136361</v>
      </c>
      <c r="V37" s="59">
        <v>2.7406044029151</v>
      </c>
      <c r="W37" s="65"/>
      <c r="X37" s="65"/>
      <c r="Y37" s="131"/>
    </row>
    <row r="38" spans="1:25" ht="12.75">
      <c r="A38" s="56">
        <v>29.1</v>
      </c>
      <c r="B38" s="57">
        <v>108.98762258756342</v>
      </c>
      <c r="C38" s="57">
        <v>37.21600293175275</v>
      </c>
      <c r="D38" s="58">
        <f>C38/B38</f>
        <v>0.3414699949239875</v>
      </c>
      <c r="E38" s="59">
        <v>1.487500733501268</v>
      </c>
      <c r="F38" s="60">
        <v>0.0030306089476896335</v>
      </c>
      <c r="G38" s="61">
        <v>3.5419066990327153</v>
      </c>
      <c r="H38" s="148">
        <v>62.94535824838699</v>
      </c>
      <c r="I38" s="148">
        <v>1.3979314389543775</v>
      </c>
      <c r="J38" s="62">
        <v>0.07609777011745353</v>
      </c>
      <c r="K38" s="62">
        <v>0.0046865476821978695</v>
      </c>
      <c r="L38" s="62"/>
      <c r="M38" s="62">
        <v>0.015324099502355137</v>
      </c>
      <c r="N38" s="62">
        <v>0.0003609497023155243</v>
      </c>
      <c r="O38" s="61"/>
      <c r="P38" s="61"/>
      <c r="Q38" s="133"/>
      <c r="R38" s="133"/>
      <c r="S38" s="105"/>
      <c r="T38" s="64"/>
      <c r="U38" s="59">
        <v>98.03623774211549</v>
      </c>
      <c r="V38" s="59">
        <v>2.291712844377545</v>
      </c>
      <c r="W38" s="65"/>
      <c r="X38" s="65"/>
      <c r="Y38" s="131"/>
    </row>
    <row r="39" spans="1:25" ht="12.75">
      <c r="A39" s="56">
        <v>30.1</v>
      </c>
      <c r="B39" s="57">
        <v>295.8367982864285</v>
      </c>
      <c r="C39" s="57">
        <v>87.0611114106217</v>
      </c>
      <c r="D39" s="58">
        <f>C39/B39</f>
        <v>0.29428763397557234</v>
      </c>
      <c r="E39" s="59">
        <v>3.883685961071826</v>
      </c>
      <c r="F39" s="60">
        <v>0.00015802745474502444</v>
      </c>
      <c r="G39" s="61">
        <v>0.2598303897547316</v>
      </c>
      <c r="H39" s="148">
        <v>65.44128334664039</v>
      </c>
      <c r="I39" s="148">
        <v>1.0340511689050567</v>
      </c>
      <c r="J39" s="62">
        <v>0.05609453161064413</v>
      </c>
      <c r="K39" s="62">
        <v>0.002850253619487679</v>
      </c>
      <c r="L39" s="79"/>
      <c r="M39" s="62">
        <v>0.015124100603574053</v>
      </c>
      <c r="N39" s="62">
        <v>0.0002465930110233016</v>
      </c>
      <c r="O39" s="61"/>
      <c r="P39" s="61"/>
      <c r="Q39" s="133"/>
      <c r="R39" s="133"/>
      <c r="S39" s="105"/>
      <c r="T39" s="81"/>
      <c r="U39" s="59">
        <v>96.76629572477059</v>
      </c>
      <c r="V39" s="59">
        <v>1.5659569923765422</v>
      </c>
      <c r="W39" s="65"/>
      <c r="X39" s="65"/>
      <c r="Y39" s="131"/>
    </row>
    <row r="40" spans="1:25" ht="12.75">
      <c r="A40" s="67"/>
      <c r="B40" s="68"/>
      <c r="C40" s="68"/>
      <c r="D40" s="69"/>
      <c r="E40" s="68"/>
      <c r="F40" s="70"/>
      <c r="G40" s="71"/>
      <c r="H40" s="71"/>
      <c r="I40" s="71"/>
      <c r="J40" s="72"/>
      <c r="K40" s="72"/>
      <c r="L40" s="73"/>
      <c r="M40" s="72"/>
      <c r="N40" s="72"/>
      <c r="O40" s="71"/>
      <c r="P40" s="71"/>
      <c r="Q40" s="72"/>
      <c r="R40" s="72"/>
      <c r="S40" s="74"/>
      <c r="T40" s="75"/>
      <c r="U40" s="68"/>
      <c r="V40" s="68"/>
      <c r="W40" s="76"/>
      <c r="X40" s="76"/>
      <c r="Y40" s="77"/>
    </row>
    <row r="41" spans="1:25" ht="12.75">
      <c r="A41" s="78"/>
      <c r="B41" s="78"/>
      <c r="C41" s="78"/>
      <c r="D41" s="78"/>
      <c r="E41" s="78"/>
      <c r="F41" s="66"/>
      <c r="G41" s="78"/>
      <c r="H41" s="79"/>
      <c r="I41" s="80"/>
      <c r="J41" s="81"/>
      <c r="K41" s="82"/>
      <c r="L41" s="83"/>
      <c r="M41" s="79"/>
      <c r="N41" s="80"/>
      <c r="O41" s="81"/>
      <c r="P41" s="82"/>
      <c r="Q41" s="78"/>
      <c r="R41" s="84"/>
      <c r="S41" s="84"/>
      <c r="T41" s="83"/>
      <c r="U41" s="65"/>
      <c r="V41" s="65"/>
      <c r="W41" s="83"/>
      <c r="X41" s="78"/>
      <c r="Y41" s="78"/>
    </row>
    <row r="42" spans="1:25" ht="14.25">
      <c r="A42" s="87" t="s">
        <v>25</v>
      </c>
      <c r="B42" s="88"/>
      <c r="C42" s="89" t="s">
        <v>26</v>
      </c>
      <c r="D42" s="90"/>
      <c r="E42" s="19"/>
      <c r="F42" s="22"/>
      <c r="G42" s="19"/>
      <c r="H42" s="23"/>
      <c r="I42" s="24"/>
      <c r="J42" s="25"/>
      <c r="K42" s="26"/>
      <c r="L42" s="20"/>
      <c r="M42" s="23"/>
      <c r="N42" s="24"/>
      <c r="O42" s="25"/>
      <c r="P42" s="26"/>
      <c r="Q42" s="19"/>
      <c r="R42" s="7"/>
      <c r="S42" s="7"/>
      <c r="T42" s="20"/>
      <c r="U42" s="86"/>
      <c r="V42" s="86"/>
      <c r="W42" s="20"/>
      <c r="X42" s="19"/>
      <c r="Y42" s="19"/>
    </row>
    <row r="43" spans="1:25" ht="14.25">
      <c r="A43" s="91"/>
      <c r="B43" s="88"/>
      <c r="C43" s="92" t="s">
        <v>54</v>
      </c>
      <c r="D43" s="91"/>
      <c r="E43" s="19"/>
      <c r="F43" s="22"/>
      <c r="G43" s="19"/>
      <c r="H43" s="23"/>
      <c r="I43" s="24"/>
      <c r="J43" s="25"/>
      <c r="K43" s="26"/>
      <c r="L43" s="20"/>
      <c r="M43" s="23"/>
      <c r="N43" s="24"/>
      <c r="O43" s="25"/>
      <c r="P43" s="26"/>
      <c r="Q43" s="19"/>
      <c r="R43" s="7"/>
      <c r="S43" s="7"/>
      <c r="T43" s="20"/>
      <c r="U43" s="86"/>
      <c r="V43" s="86"/>
      <c r="W43" s="20"/>
      <c r="X43" s="19"/>
      <c r="Y43" s="19"/>
    </row>
    <row r="44" spans="1:4" ht="14.25">
      <c r="A44" s="91"/>
      <c r="B44" s="88"/>
      <c r="C44" s="92"/>
      <c r="D44" s="87" t="s">
        <v>28</v>
      </c>
    </row>
    <row r="45" spans="1:4" ht="14.25">
      <c r="A45" s="91"/>
      <c r="B45" s="88"/>
      <c r="C45" s="101" t="s">
        <v>29</v>
      </c>
      <c r="D45" s="90"/>
    </row>
    <row r="46" spans="1:4" ht="14.25">
      <c r="A46"/>
      <c r="C46" s="89" t="s">
        <v>30</v>
      </c>
      <c r="D46" s="90"/>
    </row>
    <row r="47" spans="1:4" ht="14.25">
      <c r="A47"/>
      <c r="C47" s="89" t="s">
        <v>31</v>
      </c>
      <c r="D47" s="90"/>
    </row>
    <row r="48" spans="1:4" ht="13.5">
      <c r="A48"/>
      <c r="C48" s="89"/>
      <c r="D48" s="101" t="s">
        <v>32</v>
      </c>
    </row>
    <row r="49" spans="1:4" ht="13.5">
      <c r="A49"/>
      <c r="C49" s="101" t="s">
        <v>33</v>
      </c>
      <c r="D49" s="102"/>
    </row>
    <row r="50" spans="1:3" ht="13.5">
      <c r="A50"/>
      <c r="C50" s="103"/>
    </row>
    <row r="51" ht="13.5">
      <c r="A51"/>
    </row>
    <row r="52" ht="13.5">
      <c r="A52"/>
    </row>
    <row r="53" ht="13.5">
      <c r="A53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  <row r="64" ht="13.5">
      <c r="A6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92"/>
  <sheetViews>
    <sheetView workbookViewId="0" topLeftCell="A1">
      <selection activeCell="A29" sqref="A29:IV29"/>
    </sheetView>
  </sheetViews>
  <sheetFormatPr defaultColWidth="9.140625" defaultRowHeight="12.75"/>
  <cols>
    <col min="1" max="1" width="4.421875" style="85" customWidth="1"/>
    <col min="2" max="2" width="4.8515625" style="98" customWidth="1"/>
    <col min="3" max="3" width="4.7109375" style="98" customWidth="1"/>
    <col min="4" max="4" width="4.7109375" style="104" customWidth="1"/>
    <col min="5" max="5" width="4.7109375" style="85" customWidth="1"/>
    <col min="6" max="6" width="7.7109375" style="93" customWidth="1"/>
    <col min="7" max="7" width="4.7109375" style="85" customWidth="1"/>
    <col min="8" max="8" width="5.7109375" style="94" customWidth="1"/>
    <col min="9" max="9" width="5.7109375" style="95" customWidth="1"/>
    <col min="10" max="10" width="5.7109375" style="96" customWidth="1"/>
    <col min="11" max="11" width="5.7109375" style="97" customWidth="1"/>
    <col min="12" max="12" width="0.42578125" style="98" customWidth="1"/>
    <col min="13" max="13" width="5.7109375" style="94" customWidth="1"/>
    <col min="14" max="14" width="5.7109375" style="95" customWidth="1"/>
    <col min="15" max="15" width="5.7109375" style="96" customWidth="1"/>
    <col min="16" max="16" width="5.7109375" style="97" customWidth="1"/>
    <col min="17" max="17" width="5.7109375" style="85" customWidth="1"/>
    <col min="18" max="18" width="5.7109375" style="99" customWidth="1"/>
    <col min="19" max="19" width="4.7109375" style="99" customWidth="1"/>
    <col min="20" max="20" width="0.42578125" style="98" customWidth="1"/>
    <col min="21" max="21" width="4.7109375" style="100" customWidth="1"/>
    <col min="22" max="22" width="3.8515625" style="100" bestFit="1" customWidth="1"/>
    <col min="23" max="23" width="4.7109375" style="98" customWidth="1"/>
    <col min="24" max="24" width="4.140625" style="85" bestFit="1" customWidth="1"/>
    <col min="25" max="25" width="3.8515625" style="85" customWidth="1"/>
  </cols>
  <sheetData>
    <row r="2" spans="1:25" ht="15">
      <c r="A2" s="1" t="s">
        <v>66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4.25">
      <c r="A6" s="91" t="s">
        <v>4</v>
      </c>
      <c r="B6" s="90" t="s">
        <v>5</v>
      </c>
      <c r="C6" s="90" t="s">
        <v>6</v>
      </c>
      <c r="D6" s="149" t="s">
        <v>7</v>
      </c>
      <c r="E6" s="150" t="s">
        <v>56</v>
      </c>
      <c r="F6" s="151" t="s">
        <v>57</v>
      </c>
      <c r="G6" s="91" t="s">
        <v>58</v>
      </c>
      <c r="H6" s="151" t="s">
        <v>59</v>
      </c>
      <c r="I6" s="152"/>
      <c r="J6" s="151" t="s">
        <v>60</v>
      </c>
      <c r="K6" s="153"/>
      <c r="L6" s="88"/>
      <c r="M6" s="151" t="s">
        <v>61</v>
      </c>
      <c r="N6" s="152"/>
      <c r="O6" s="151" t="s">
        <v>60</v>
      </c>
      <c r="P6" s="153"/>
      <c r="Q6" s="151" t="s">
        <v>60</v>
      </c>
      <c r="R6" s="154"/>
      <c r="S6" s="154"/>
      <c r="T6" s="88"/>
      <c r="U6" s="151" t="s">
        <v>61</v>
      </c>
      <c r="V6" s="155"/>
      <c r="W6" s="151" t="s">
        <v>60</v>
      </c>
      <c r="X6" s="156"/>
      <c r="Y6" s="90" t="s">
        <v>14</v>
      </c>
    </row>
    <row r="7" spans="1:25" ht="13.5">
      <c r="A7" s="91" t="s">
        <v>15</v>
      </c>
      <c r="B7" s="91" t="s">
        <v>16</v>
      </c>
      <c r="C7" s="91" t="s">
        <v>16</v>
      </c>
      <c r="D7" s="91"/>
      <c r="E7" s="91" t="s">
        <v>16</v>
      </c>
      <c r="F7" s="150" t="s">
        <v>62</v>
      </c>
      <c r="G7" s="91" t="s">
        <v>14</v>
      </c>
      <c r="H7" s="157" t="s">
        <v>62</v>
      </c>
      <c r="I7" s="158" t="s">
        <v>18</v>
      </c>
      <c r="J7" s="151" t="s">
        <v>62</v>
      </c>
      <c r="K7" s="158" t="s">
        <v>18</v>
      </c>
      <c r="L7" s="91"/>
      <c r="M7" s="157" t="s">
        <v>63</v>
      </c>
      <c r="N7" s="158" t="s">
        <v>18</v>
      </c>
      <c r="O7" s="157" t="s">
        <v>64</v>
      </c>
      <c r="P7" s="158" t="s">
        <v>18</v>
      </c>
      <c r="Q7" s="151" t="s">
        <v>62</v>
      </c>
      <c r="R7" s="91" t="s">
        <v>18</v>
      </c>
      <c r="S7" s="159" t="s">
        <v>21</v>
      </c>
      <c r="T7" s="91"/>
      <c r="U7" s="157" t="s">
        <v>63</v>
      </c>
      <c r="V7" s="158" t="s">
        <v>18</v>
      </c>
      <c r="W7" s="151" t="s">
        <v>62</v>
      </c>
      <c r="X7" s="91" t="s">
        <v>18</v>
      </c>
      <c r="Y7" s="90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160">
        <v>1.1</v>
      </c>
      <c r="B10" s="161">
        <v>256.8523823708056</v>
      </c>
      <c r="C10" s="161">
        <v>200.6968712082115</v>
      </c>
      <c r="D10" s="162">
        <f aca="true" t="shared" si="0" ref="D10:D69">C10/B10</f>
        <v>0.7813704874205718</v>
      </c>
      <c r="E10" s="163">
        <v>1.6553024040928328</v>
      </c>
      <c r="F10" s="164" t="s">
        <v>24</v>
      </c>
      <c r="G10" s="162" t="s">
        <v>23</v>
      </c>
      <c r="H10" s="165">
        <v>133.30608422313625</v>
      </c>
      <c r="I10" s="165">
        <v>3.2196729010863083</v>
      </c>
      <c r="J10" s="166">
        <v>0.045312839163708624</v>
      </c>
      <c r="K10" s="166">
        <v>0.0028734787228353012</v>
      </c>
      <c r="L10" s="166"/>
      <c r="M10" s="166">
        <v>0.0075173417578391355</v>
      </c>
      <c r="N10" s="166">
        <v>0.00018381226762443988</v>
      </c>
      <c r="O10" s="167"/>
      <c r="P10" s="167"/>
      <c r="Q10" s="167"/>
      <c r="R10" s="167"/>
      <c r="S10" s="167"/>
      <c r="T10" s="168"/>
      <c r="U10" s="161">
        <v>48.27866142422237</v>
      </c>
      <c r="V10" s="161">
        <v>1.1760889463131559</v>
      </c>
      <c r="W10" s="169"/>
      <c r="X10" s="169"/>
      <c r="Y10" s="161"/>
    </row>
    <row r="11" spans="1:25" ht="12.75">
      <c r="A11" s="160">
        <v>2.1</v>
      </c>
      <c r="B11" s="161">
        <v>580.6706545605878</v>
      </c>
      <c r="C11" s="161">
        <v>154.0327710137191</v>
      </c>
      <c r="D11" s="162">
        <f t="shared" si="0"/>
        <v>0.2652670146217061</v>
      </c>
      <c r="E11" s="163">
        <v>7.069058077980267</v>
      </c>
      <c r="F11" s="170">
        <v>7.308281428489711E-05</v>
      </c>
      <c r="G11" s="171">
        <v>0.3164011839746128</v>
      </c>
      <c r="H11" s="167">
        <v>70.56868876023309</v>
      </c>
      <c r="I11" s="167">
        <v>1.05491230947215</v>
      </c>
      <c r="J11" s="166">
        <v>0.050332094964251096</v>
      </c>
      <c r="K11" s="166">
        <v>0.0014434342562313737</v>
      </c>
      <c r="L11" s="166"/>
      <c r="M11" s="166">
        <v>0.014125754717466021</v>
      </c>
      <c r="N11" s="166">
        <v>0.0002132175966210496</v>
      </c>
      <c r="O11" s="167"/>
      <c r="P11" s="167"/>
      <c r="Q11" s="167"/>
      <c r="R11" s="167"/>
      <c r="S11" s="167"/>
      <c r="T11" s="168"/>
      <c r="U11" s="161">
        <v>90.42330983643834</v>
      </c>
      <c r="V11" s="161">
        <v>1.3553436862635742</v>
      </c>
      <c r="W11" s="169"/>
      <c r="X11" s="169"/>
      <c r="Y11" s="161"/>
    </row>
    <row r="12" spans="1:25" ht="12.75">
      <c r="A12" s="160">
        <v>3.1</v>
      </c>
      <c r="B12" s="161">
        <v>544.8979715279187</v>
      </c>
      <c r="C12" s="161">
        <v>274.2221551705322</v>
      </c>
      <c r="D12" s="162">
        <f t="shared" si="0"/>
        <v>0.5032541310469569</v>
      </c>
      <c r="E12" s="163">
        <v>6.519187776083434</v>
      </c>
      <c r="F12" s="170">
        <v>0.00039675138039897917</v>
      </c>
      <c r="G12" s="171">
        <v>0.5271589505143948</v>
      </c>
      <c r="H12" s="167">
        <v>71.80677461953259</v>
      </c>
      <c r="I12" s="167">
        <v>1.0763434378509962</v>
      </c>
      <c r="J12" s="166">
        <v>0.05196935368478313</v>
      </c>
      <c r="K12" s="166">
        <v>0.0018094959730464203</v>
      </c>
      <c r="L12" s="166"/>
      <c r="M12" s="166">
        <v>0.013852849062855332</v>
      </c>
      <c r="N12" s="166">
        <v>0.00021053619811041514</v>
      </c>
      <c r="O12" s="167"/>
      <c r="P12" s="167"/>
      <c r="Q12" s="167"/>
      <c r="R12" s="167"/>
      <c r="S12" s="167"/>
      <c r="T12" s="168"/>
      <c r="U12" s="161">
        <v>88.68831826443588</v>
      </c>
      <c r="V12" s="161">
        <v>1.3386592882796264</v>
      </c>
      <c r="W12" s="169"/>
      <c r="X12" s="169"/>
      <c r="Y12" s="161"/>
    </row>
    <row r="13" spans="1:25" ht="12.75">
      <c r="A13" s="160">
        <v>4.1</v>
      </c>
      <c r="B13" s="161">
        <v>83.75061065608139</v>
      </c>
      <c r="C13" s="161">
        <v>47.742174461840264</v>
      </c>
      <c r="D13" s="162">
        <f t="shared" si="0"/>
        <v>0.5700516579860132</v>
      </c>
      <c r="E13" s="163">
        <v>13.189327057934324</v>
      </c>
      <c r="F13" s="170">
        <v>0.00018494859055182995</v>
      </c>
      <c r="G13" s="171">
        <v>0.3129895258627468</v>
      </c>
      <c r="H13" s="167">
        <v>5.4551797296857805</v>
      </c>
      <c r="I13" s="167">
        <v>0.08675536618979396</v>
      </c>
      <c r="J13" s="166">
        <v>0.07691959562398691</v>
      </c>
      <c r="K13" s="166">
        <v>0.0013526857019176784</v>
      </c>
      <c r="L13" s="166"/>
      <c r="M13" s="166">
        <v>0.183393392567067</v>
      </c>
      <c r="N13" s="166">
        <v>0.003201897399142638</v>
      </c>
      <c r="O13" s="167">
        <v>1.9544203204113038</v>
      </c>
      <c r="P13" s="167">
        <v>0.096112060750575</v>
      </c>
      <c r="Q13" s="166">
        <v>0.07729172680437087</v>
      </c>
      <c r="R13" s="166">
        <v>0.0029385994645923477</v>
      </c>
      <c r="S13" s="167">
        <v>0.7440653259535438</v>
      </c>
      <c r="T13" s="172"/>
      <c r="U13" s="161">
        <v>1085.4863356215192</v>
      </c>
      <c r="V13" s="161">
        <v>17.442007816794778</v>
      </c>
      <c r="W13" s="173">
        <v>1128.726629610399</v>
      </c>
      <c r="X13" s="173">
        <v>75.73517255461469</v>
      </c>
      <c r="Y13" s="161">
        <f>100*(1-U13/W13)</f>
        <v>3.8308916308464336</v>
      </c>
    </row>
    <row r="14" spans="1:25" ht="12.75">
      <c r="A14" s="160">
        <v>5.1</v>
      </c>
      <c r="B14" s="161">
        <v>834.422410781885</v>
      </c>
      <c r="C14" s="161">
        <v>221.1381479858664</v>
      </c>
      <c r="D14" s="162">
        <f t="shared" si="0"/>
        <v>0.26501942556726354</v>
      </c>
      <c r="E14" s="163">
        <v>10.726944634201475</v>
      </c>
      <c r="F14" s="170">
        <v>0.00022264762896330366</v>
      </c>
      <c r="G14" s="171">
        <v>0.25111850694277127</v>
      </c>
      <c r="H14" s="167">
        <v>66.82725767196808</v>
      </c>
      <c r="I14" s="167">
        <v>0.9049067005019735</v>
      </c>
      <c r="J14" s="166">
        <v>0.04991738147549644</v>
      </c>
      <c r="K14" s="166">
        <v>0.0011805790724352075</v>
      </c>
      <c r="L14" s="166"/>
      <c r="M14" s="166">
        <v>0.014926376596611224</v>
      </c>
      <c r="N14" s="166">
        <v>0.00020383314229383944</v>
      </c>
      <c r="O14" s="167"/>
      <c r="P14" s="167"/>
      <c r="Q14" s="166"/>
      <c r="R14" s="166"/>
      <c r="S14" s="167"/>
      <c r="T14" s="172"/>
      <c r="U14" s="161">
        <v>95.51055271643156</v>
      </c>
      <c r="V14" s="161">
        <v>1.2946681548208019</v>
      </c>
      <c r="W14" s="169"/>
      <c r="X14" s="169"/>
      <c r="Y14" s="161"/>
    </row>
    <row r="15" spans="1:25" ht="12.75">
      <c r="A15" s="160">
        <v>6.1</v>
      </c>
      <c r="B15" s="161">
        <v>2817.5224220018144</v>
      </c>
      <c r="C15" s="161">
        <v>4099.173245724821</v>
      </c>
      <c r="D15" s="162">
        <f t="shared" si="0"/>
        <v>1.454885758393507</v>
      </c>
      <c r="E15" s="163">
        <v>18.787616781161752</v>
      </c>
      <c r="F15" s="164" t="s">
        <v>24</v>
      </c>
      <c r="G15" s="171">
        <v>0.2031318413086569</v>
      </c>
      <c r="H15" s="165">
        <v>128.83664495269116</v>
      </c>
      <c r="I15" s="165">
        <v>1.538715330658513</v>
      </c>
      <c r="J15" s="166">
        <v>0.048618533656416274</v>
      </c>
      <c r="K15" s="166">
        <v>0.0008688144969971049</v>
      </c>
      <c r="L15" s="166"/>
      <c r="M15" s="166">
        <v>0.007746000231171557</v>
      </c>
      <c r="N15" s="166">
        <v>9.301791450655271E-05</v>
      </c>
      <c r="O15" s="167"/>
      <c r="P15" s="167"/>
      <c r="Q15" s="166"/>
      <c r="R15" s="166"/>
      <c r="S15" s="167"/>
      <c r="T15" s="168"/>
      <c r="U15" s="161">
        <v>49.74152456569209</v>
      </c>
      <c r="V15" s="161">
        <v>0.5950229553160183</v>
      </c>
      <c r="W15" s="169"/>
      <c r="X15" s="169"/>
      <c r="Y15" s="161"/>
    </row>
    <row r="16" spans="1:25" ht="12.75">
      <c r="A16" s="160">
        <v>7.1</v>
      </c>
      <c r="B16" s="161">
        <v>243.76216444294377</v>
      </c>
      <c r="C16" s="161">
        <v>151.44090492028732</v>
      </c>
      <c r="D16" s="162">
        <f t="shared" si="0"/>
        <v>0.6212650157023625</v>
      </c>
      <c r="E16" s="163">
        <v>1.519039425500997</v>
      </c>
      <c r="F16" s="164" t="s">
        <v>24</v>
      </c>
      <c r="G16" s="171">
        <v>0.1791259727715544</v>
      </c>
      <c r="H16" s="165">
        <v>137.86085598394862</v>
      </c>
      <c r="I16" s="165">
        <v>3.438540465617209</v>
      </c>
      <c r="J16" s="166">
        <v>0.0483646044985495</v>
      </c>
      <c r="K16" s="166">
        <v>0.0029958523889345562</v>
      </c>
      <c r="L16" s="166"/>
      <c r="M16" s="166">
        <v>0.007240697391205142</v>
      </c>
      <c r="N16" s="166">
        <v>0.00018288297893093275</v>
      </c>
      <c r="O16" s="167"/>
      <c r="P16" s="167"/>
      <c r="Q16" s="166"/>
      <c r="R16" s="166"/>
      <c r="S16" s="167"/>
      <c r="T16" s="168"/>
      <c r="U16" s="161">
        <v>46.50836033096361</v>
      </c>
      <c r="V16" s="161">
        <v>1.1704644501563635</v>
      </c>
      <c r="W16" s="169"/>
      <c r="X16" s="169"/>
      <c r="Y16" s="161"/>
    </row>
    <row r="17" spans="1:25" ht="12.75">
      <c r="A17" s="160">
        <v>8.1</v>
      </c>
      <c r="B17" s="161">
        <v>704.1216169896329</v>
      </c>
      <c r="C17" s="161">
        <v>479.3031882503988</v>
      </c>
      <c r="D17" s="162">
        <f t="shared" si="0"/>
        <v>0.6807107986537726</v>
      </c>
      <c r="E17" s="163">
        <v>9.352541928259027</v>
      </c>
      <c r="F17" s="164" t="s">
        <v>24</v>
      </c>
      <c r="G17" s="171">
        <v>0.038210649983283496</v>
      </c>
      <c r="H17" s="167">
        <v>64.67876709839007</v>
      </c>
      <c r="I17" s="167">
        <v>0.9027749447653354</v>
      </c>
      <c r="J17" s="166">
        <v>0.04829526310381724</v>
      </c>
      <c r="K17" s="166">
        <v>0.0012477314117373497</v>
      </c>
      <c r="L17" s="166"/>
      <c r="M17" s="166">
        <v>0.015455116699728322</v>
      </c>
      <c r="N17" s="166">
        <v>0.00021762916803086692</v>
      </c>
      <c r="O17" s="167"/>
      <c r="P17" s="167"/>
      <c r="Q17" s="166"/>
      <c r="R17" s="166"/>
      <c r="S17" s="167"/>
      <c r="T17" s="168"/>
      <c r="U17" s="161">
        <v>98.86802793740657</v>
      </c>
      <c r="V17" s="161">
        <v>1.3815753470176173</v>
      </c>
      <c r="W17" s="169"/>
      <c r="X17" s="169"/>
      <c r="Y17" s="161"/>
    </row>
    <row r="18" spans="1:25" ht="12.75">
      <c r="A18" s="160">
        <v>9.1</v>
      </c>
      <c r="B18" s="161">
        <v>1004.1215243701654</v>
      </c>
      <c r="C18" s="161">
        <v>423.17456878227307</v>
      </c>
      <c r="D18" s="162">
        <f t="shared" si="0"/>
        <v>0.42143760342923536</v>
      </c>
      <c r="E18" s="163">
        <v>7.147921371442163</v>
      </c>
      <c r="F18" s="170">
        <v>0.00035527611252897563</v>
      </c>
      <c r="G18" s="162" t="s">
        <v>23</v>
      </c>
      <c r="H18" s="165">
        <v>120.68414812631924</v>
      </c>
      <c r="I18" s="165">
        <v>1.808690406405439</v>
      </c>
      <c r="J18" s="166">
        <v>0.04686010153026029</v>
      </c>
      <c r="K18" s="166">
        <v>0.0014370585513852482</v>
      </c>
      <c r="L18" s="166"/>
      <c r="M18" s="166">
        <v>0.008288377273602432</v>
      </c>
      <c r="N18" s="166">
        <v>0.00012528977323192667</v>
      </c>
      <c r="O18" s="167"/>
      <c r="P18" s="167"/>
      <c r="Q18" s="166"/>
      <c r="R18" s="166"/>
      <c r="S18" s="167"/>
      <c r="T18" s="168"/>
      <c r="U18" s="161">
        <v>53.21010345675182</v>
      </c>
      <c r="V18" s="161">
        <v>0.8010305278135965</v>
      </c>
      <c r="W18" s="169"/>
      <c r="X18" s="169"/>
      <c r="Y18" s="161"/>
    </row>
    <row r="19" spans="1:25" ht="12.75">
      <c r="A19" s="160">
        <v>10.1</v>
      </c>
      <c r="B19" s="161">
        <v>361.89489201126065</v>
      </c>
      <c r="C19" s="161">
        <v>255.82625816695017</v>
      </c>
      <c r="D19" s="162">
        <f t="shared" si="0"/>
        <v>0.7069076237721253</v>
      </c>
      <c r="E19" s="163">
        <v>2.693876857136869</v>
      </c>
      <c r="F19" s="170">
        <v>0.00835553613019993</v>
      </c>
      <c r="G19" s="171">
        <v>13.386533620367791</v>
      </c>
      <c r="H19" s="165">
        <v>115.41132658057421</v>
      </c>
      <c r="I19" s="165">
        <v>2.278059983499923</v>
      </c>
      <c r="J19" s="166">
        <v>0.15297470411193242</v>
      </c>
      <c r="K19" s="166">
        <v>0.004658852635175924</v>
      </c>
      <c r="L19" s="166"/>
      <c r="M19" s="166">
        <v>0.007504763089189792</v>
      </c>
      <c r="N19" s="166">
        <v>0.00015838349440486715</v>
      </c>
      <c r="O19" s="167"/>
      <c r="P19" s="167"/>
      <c r="Q19" s="166"/>
      <c r="R19" s="166"/>
      <c r="S19" s="167"/>
      <c r="T19" s="168"/>
      <c r="U19" s="161">
        <v>48.198178626758505</v>
      </c>
      <c r="V19" s="161">
        <v>1.0134002755612588</v>
      </c>
      <c r="W19" s="169"/>
      <c r="X19" s="169"/>
      <c r="Y19" s="161"/>
    </row>
    <row r="20" spans="1:25" ht="12.75">
      <c r="A20" s="160">
        <v>11.1</v>
      </c>
      <c r="B20" s="161">
        <v>55.0768292537852</v>
      </c>
      <c r="C20" s="161">
        <v>39.994946708344514</v>
      </c>
      <c r="D20" s="162">
        <f t="shared" si="0"/>
        <v>0.7261664705506958</v>
      </c>
      <c r="E20" s="163">
        <v>0.3417356811243571</v>
      </c>
      <c r="F20" s="164" t="s">
        <v>24</v>
      </c>
      <c r="G20" s="171">
        <v>0.4660842453413583</v>
      </c>
      <c r="H20" s="165">
        <v>138.45936091967073</v>
      </c>
      <c r="I20" s="165">
        <v>6.7648030216310335</v>
      </c>
      <c r="J20" s="166">
        <v>0.05062972968104573</v>
      </c>
      <c r="K20" s="166">
        <v>0.006916697578063279</v>
      </c>
      <c r="L20" s="166"/>
      <c r="M20" s="166">
        <v>0.007188673636331799</v>
      </c>
      <c r="N20" s="166">
        <v>0.00035725400497487874</v>
      </c>
      <c r="O20" s="167"/>
      <c r="P20" s="167"/>
      <c r="Q20" s="166"/>
      <c r="R20" s="166"/>
      <c r="S20" s="167"/>
      <c r="T20" s="168"/>
      <c r="U20" s="161">
        <v>46.17539589337122</v>
      </c>
      <c r="V20" s="161">
        <v>2.286569879674438</v>
      </c>
      <c r="W20" s="169"/>
      <c r="X20" s="169"/>
      <c r="Y20" s="161"/>
    </row>
    <row r="21" spans="1:25" ht="12.75">
      <c r="A21" s="160">
        <v>12.1</v>
      </c>
      <c r="B21" s="161">
        <v>153.4622343243044</v>
      </c>
      <c r="C21" s="161">
        <v>48.27259695692382</v>
      </c>
      <c r="D21" s="162">
        <f t="shared" si="0"/>
        <v>0.31455684956933216</v>
      </c>
      <c r="E21" s="163">
        <v>40.61700699885876</v>
      </c>
      <c r="F21" s="164" t="s">
        <v>24</v>
      </c>
      <c r="G21" s="162" t="s">
        <v>23</v>
      </c>
      <c r="H21" s="167">
        <v>3.2459163106654874</v>
      </c>
      <c r="I21" s="167">
        <v>0.04261992914056983</v>
      </c>
      <c r="J21" s="166">
        <v>0.10473689335294595</v>
      </c>
      <c r="K21" s="166">
        <v>0.0009234477486145915</v>
      </c>
      <c r="L21" s="166"/>
      <c r="M21" s="166">
        <v>0.30813774179971243</v>
      </c>
      <c r="N21" s="166">
        <v>0.004046201991647818</v>
      </c>
      <c r="O21" s="167">
        <v>4.456854302863397</v>
      </c>
      <c r="P21" s="167">
        <v>0.07066198714514611</v>
      </c>
      <c r="Q21" s="166">
        <v>0.10490163731262167</v>
      </c>
      <c r="R21" s="166">
        <v>0.0009320542821191603</v>
      </c>
      <c r="S21" s="167">
        <v>0.8282191243997753</v>
      </c>
      <c r="T21" s="168"/>
      <c r="U21" s="161">
        <v>1731.536210648954</v>
      </c>
      <c r="V21" s="161">
        <v>19.939409336787328</v>
      </c>
      <c r="W21" s="169">
        <v>1712.5910931689946</v>
      </c>
      <c r="X21" s="169">
        <v>16.34153139265526</v>
      </c>
      <c r="Y21" s="161">
        <f>100*(1-U21/W21)</f>
        <v>-1.1062253888581841</v>
      </c>
    </row>
    <row r="22" spans="1:25" ht="12.75">
      <c r="A22" s="160">
        <v>13.1</v>
      </c>
      <c r="B22" s="161">
        <v>931.8442239021762</v>
      </c>
      <c r="C22" s="161">
        <v>483.6720916970301</v>
      </c>
      <c r="D22" s="162">
        <f t="shared" si="0"/>
        <v>0.519048226399486</v>
      </c>
      <c r="E22" s="163">
        <v>5.689131632899595</v>
      </c>
      <c r="F22" s="170">
        <v>0.00018346534735202015</v>
      </c>
      <c r="G22" s="171">
        <v>0.3461527487650162</v>
      </c>
      <c r="H22" s="165">
        <v>140.71521357053615</v>
      </c>
      <c r="I22" s="165">
        <v>2.17427396614989</v>
      </c>
      <c r="J22" s="166">
        <v>0.049666773405267324</v>
      </c>
      <c r="K22" s="166">
        <v>0.0015853793320026205</v>
      </c>
      <c r="L22" s="166"/>
      <c r="M22" s="166">
        <v>0.007081952599338637</v>
      </c>
      <c r="N22" s="166">
        <v>0.00011047431941200185</v>
      </c>
      <c r="O22" s="167"/>
      <c r="P22" s="167"/>
      <c r="Q22" s="166"/>
      <c r="R22" s="166"/>
      <c r="S22" s="167"/>
      <c r="T22" s="168"/>
      <c r="U22" s="161">
        <v>45.49230197531891</v>
      </c>
      <c r="V22" s="161">
        <v>0.7071551799518159</v>
      </c>
      <c r="W22" s="169"/>
      <c r="X22" s="169"/>
      <c r="Y22" s="161"/>
    </row>
    <row r="23" spans="1:25" ht="12.75">
      <c r="A23" s="160">
        <v>14.1</v>
      </c>
      <c r="B23" s="161">
        <v>836.5633957910376</v>
      </c>
      <c r="C23" s="161">
        <v>395.35607617363905</v>
      </c>
      <c r="D23" s="162">
        <f t="shared" si="0"/>
        <v>0.4725954759230151</v>
      </c>
      <c r="E23" s="163">
        <v>5.349349702095228</v>
      </c>
      <c r="F23" s="170">
        <v>3.916505482845006E-06</v>
      </c>
      <c r="G23" s="171">
        <v>0.15134842736741483</v>
      </c>
      <c r="H23" s="165">
        <v>134.3512115206422</v>
      </c>
      <c r="I23" s="165">
        <v>2.147778654501222</v>
      </c>
      <c r="J23" s="166">
        <v>0.04816883645914208</v>
      </c>
      <c r="K23" s="166">
        <v>0.0016382037826616486</v>
      </c>
      <c r="L23" s="166"/>
      <c r="M23" s="166">
        <v>0.007431913001937573</v>
      </c>
      <c r="N23" s="166">
        <v>0.00011994472822658872</v>
      </c>
      <c r="O23" s="167"/>
      <c r="P23" s="167"/>
      <c r="Q23" s="166"/>
      <c r="R23" s="166"/>
      <c r="S23" s="167"/>
      <c r="T23" s="168"/>
      <c r="U23" s="161">
        <v>47.73203808605855</v>
      </c>
      <c r="V23" s="161">
        <v>0.7675093345071233</v>
      </c>
      <c r="W23" s="169"/>
      <c r="X23" s="169"/>
      <c r="Y23" s="161"/>
    </row>
    <row r="24" spans="1:25" ht="12.75">
      <c r="A24" s="160">
        <v>15.1</v>
      </c>
      <c r="B24" s="161">
        <v>752.5896770168561</v>
      </c>
      <c r="C24" s="161">
        <v>262.4366516832618</v>
      </c>
      <c r="D24" s="162">
        <f t="shared" si="0"/>
        <v>0.3487114688092963</v>
      </c>
      <c r="E24" s="163">
        <v>5.989720582349731</v>
      </c>
      <c r="F24" s="170">
        <v>0.003684203886503026</v>
      </c>
      <c r="G24" s="171">
        <v>2.7224541611523767</v>
      </c>
      <c r="H24" s="165">
        <v>107.94323084626151</v>
      </c>
      <c r="I24" s="165">
        <v>2.753167223849331</v>
      </c>
      <c r="J24" s="166">
        <v>0.0687366438450075</v>
      </c>
      <c r="K24" s="166">
        <v>0.00380803401169785</v>
      </c>
      <c r="L24" s="166"/>
      <c r="M24" s="166">
        <v>0.009011917197234487</v>
      </c>
      <c r="N24" s="166">
        <v>0.00023451534939149647</v>
      </c>
      <c r="O24" s="167"/>
      <c r="P24" s="167"/>
      <c r="Q24" s="166"/>
      <c r="R24" s="166"/>
      <c r="S24" s="167"/>
      <c r="T24" s="172"/>
      <c r="U24" s="161">
        <v>57.83434134321368</v>
      </c>
      <c r="V24" s="161">
        <v>1.4982806926992853</v>
      </c>
      <c r="W24" s="169"/>
      <c r="X24" s="169"/>
      <c r="Y24" s="161"/>
    </row>
    <row r="25" spans="1:25" ht="12.75">
      <c r="A25" s="160">
        <v>16.1</v>
      </c>
      <c r="B25" s="161">
        <v>619.8491188087862</v>
      </c>
      <c r="C25" s="161">
        <v>311.6028016975826</v>
      </c>
      <c r="D25" s="162">
        <f t="shared" si="0"/>
        <v>0.5027075012971136</v>
      </c>
      <c r="E25" s="163">
        <v>4.108781316260056</v>
      </c>
      <c r="F25" s="164" t="s">
        <v>24</v>
      </c>
      <c r="G25" s="162" t="s">
        <v>23</v>
      </c>
      <c r="H25" s="165">
        <v>129.6034850677665</v>
      </c>
      <c r="I25" s="165">
        <v>2.1782655673782165</v>
      </c>
      <c r="J25" s="166">
        <v>0.04584812452107113</v>
      </c>
      <c r="K25" s="166">
        <v>0.0017457368982924215</v>
      </c>
      <c r="L25" s="166"/>
      <c r="M25" s="166">
        <v>0.007727142138184151</v>
      </c>
      <c r="N25" s="166">
        <v>0.00013114203337618194</v>
      </c>
      <c r="O25" s="167"/>
      <c r="P25" s="167"/>
      <c r="Q25" s="166"/>
      <c r="R25" s="166"/>
      <c r="S25" s="167"/>
      <c r="T25" s="168"/>
      <c r="U25" s="161">
        <v>49.62089077948033</v>
      </c>
      <c r="V25" s="161">
        <v>0.8389134602779164</v>
      </c>
      <c r="W25" s="169"/>
      <c r="X25" s="169"/>
      <c r="Y25" s="161"/>
    </row>
    <row r="26" spans="1:25" ht="12.75">
      <c r="A26" s="160">
        <v>17.1</v>
      </c>
      <c r="B26" s="161">
        <v>211.85778951187947</v>
      </c>
      <c r="C26" s="161">
        <v>65.030093291048</v>
      </c>
      <c r="D26" s="162">
        <f t="shared" si="0"/>
        <v>0.3069516275086103</v>
      </c>
      <c r="E26" s="163">
        <v>53.97770232352135</v>
      </c>
      <c r="F26" s="170">
        <v>2.1456996476353156E-05</v>
      </c>
      <c r="G26" s="171">
        <v>0.033935731811743045</v>
      </c>
      <c r="H26" s="167">
        <v>3.3718928212019166</v>
      </c>
      <c r="I26" s="167">
        <v>0.041230267570837476</v>
      </c>
      <c r="J26" s="166">
        <v>0.10575737820949652</v>
      </c>
      <c r="K26" s="166">
        <v>0.0007788765556064913</v>
      </c>
      <c r="L26" s="166"/>
      <c r="M26" s="166">
        <v>0.2964686885645291</v>
      </c>
      <c r="N26" s="166">
        <v>0.003625799598023699</v>
      </c>
      <c r="O26" s="167">
        <v>4.311070305012585</v>
      </c>
      <c r="P26" s="167">
        <v>0.06216529645117199</v>
      </c>
      <c r="Q26" s="166">
        <v>0.10546418439415649</v>
      </c>
      <c r="R26" s="166">
        <v>0.0008056957850881874</v>
      </c>
      <c r="S26" s="167">
        <v>0.8481292877043433</v>
      </c>
      <c r="T26" s="168"/>
      <c r="U26" s="161">
        <v>1673.7738917913293</v>
      </c>
      <c r="V26" s="161">
        <v>18.028515579556704</v>
      </c>
      <c r="W26" s="169">
        <v>1722.4216874360998</v>
      </c>
      <c r="X26" s="169">
        <v>14.033392680726054</v>
      </c>
      <c r="Y26" s="161">
        <f>100*(1-U26/W26)</f>
        <v>2.8243835989539168</v>
      </c>
    </row>
    <row r="27" spans="1:25" ht="12.75">
      <c r="A27" s="160">
        <v>18.1</v>
      </c>
      <c r="B27" s="161">
        <v>385.5466959888486</v>
      </c>
      <c r="C27" s="161">
        <v>131.65338652754846</v>
      </c>
      <c r="D27" s="162">
        <f t="shared" si="0"/>
        <v>0.34147196149582965</v>
      </c>
      <c r="E27" s="163">
        <v>102.2427067948319</v>
      </c>
      <c r="F27" s="164" t="s">
        <v>24</v>
      </c>
      <c r="G27" s="162" t="s">
        <v>23</v>
      </c>
      <c r="H27" s="167">
        <v>3.2395774418284695</v>
      </c>
      <c r="I27" s="167">
        <v>0.036471297808878964</v>
      </c>
      <c r="J27" s="166">
        <v>0.10647703179597975</v>
      </c>
      <c r="K27" s="166">
        <v>0.0005662329090944315</v>
      </c>
      <c r="L27" s="166"/>
      <c r="M27" s="166">
        <v>0.30870816085339575</v>
      </c>
      <c r="N27" s="166">
        <v>0.003475481966695007</v>
      </c>
      <c r="O27" s="167">
        <v>4.535267053561434</v>
      </c>
      <c r="P27" s="167">
        <v>0.05648889453527206</v>
      </c>
      <c r="Q27" s="166">
        <v>0.10655000633703465</v>
      </c>
      <c r="R27" s="166">
        <v>0.0005677517438175733</v>
      </c>
      <c r="S27" s="167">
        <v>0.9038715527081642</v>
      </c>
      <c r="T27" s="168"/>
      <c r="U27" s="161">
        <v>1734.3465844137388</v>
      </c>
      <c r="V27" s="161">
        <v>17.119474692634864</v>
      </c>
      <c r="W27" s="169">
        <v>1741.2153775965892</v>
      </c>
      <c r="X27" s="169">
        <v>9.765145015441808</v>
      </c>
      <c r="Y27" s="161">
        <f>100*(1-U27/W27)</f>
        <v>0.3944826855556194</v>
      </c>
    </row>
    <row r="28" spans="1:25" ht="12.75">
      <c r="A28" s="160">
        <v>19.1</v>
      </c>
      <c r="B28" s="161">
        <v>627.7720729960649</v>
      </c>
      <c r="C28" s="161">
        <v>191.48096810098426</v>
      </c>
      <c r="D28" s="162">
        <f t="shared" si="0"/>
        <v>0.30501670325526653</v>
      </c>
      <c r="E28" s="163">
        <v>3.8431188853164997</v>
      </c>
      <c r="F28" s="170">
        <v>0.0003550699466264289</v>
      </c>
      <c r="G28" s="171">
        <v>0.2879408465962907</v>
      </c>
      <c r="H28" s="165">
        <v>140.3336727290714</v>
      </c>
      <c r="I28" s="165">
        <v>2.365583344692212</v>
      </c>
      <c r="J28" s="166">
        <v>0.049208920207238833</v>
      </c>
      <c r="K28" s="166">
        <v>0.0018100662055061676</v>
      </c>
      <c r="L28" s="166"/>
      <c r="M28" s="166">
        <v>0.007105355201948438</v>
      </c>
      <c r="N28" s="166">
        <v>0.0001210142247931005</v>
      </c>
      <c r="O28" s="167"/>
      <c r="P28" s="167"/>
      <c r="Q28" s="166"/>
      <c r="R28" s="166"/>
      <c r="S28" s="167"/>
      <c r="T28" s="168"/>
      <c r="U28" s="161">
        <v>45.6421022136437</v>
      </c>
      <c r="V28" s="161">
        <v>0.7746039785351018</v>
      </c>
      <c r="W28" s="169"/>
      <c r="X28" s="169"/>
      <c r="Y28" s="161"/>
    </row>
    <row r="29" spans="1:25" s="174" customFormat="1" ht="12.75">
      <c r="A29" s="160">
        <v>20.1</v>
      </c>
      <c r="B29" s="161">
        <v>982.7652890027152</v>
      </c>
      <c r="C29" s="161">
        <v>545.1388598637</v>
      </c>
      <c r="D29" s="162">
        <f t="shared" si="0"/>
        <v>0.5546989357111837</v>
      </c>
      <c r="E29" s="163">
        <v>6.194338462502249</v>
      </c>
      <c r="F29" s="164" t="s">
        <v>24</v>
      </c>
      <c r="G29" s="171">
        <v>0.08049360325188548</v>
      </c>
      <c r="H29" s="165">
        <v>136.30086003424069</v>
      </c>
      <c r="I29" s="165">
        <v>2.072870574784033</v>
      </c>
      <c r="J29" s="166">
        <v>0.04759512574257404</v>
      </c>
      <c r="K29" s="166">
        <v>0.001501984549756084</v>
      </c>
      <c r="L29" s="166"/>
      <c r="M29" s="166">
        <v>0.007330805276771324</v>
      </c>
      <c r="N29" s="166">
        <v>0.00011248388660345</v>
      </c>
      <c r="O29" s="167"/>
      <c r="P29" s="167"/>
      <c r="Q29" s="166"/>
      <c r="R29" s="166"/>
      <c r="S29" s="167"/>
      <c r="T29" s="168"/>
      <c r="U29" s="161">
        <v>47.085031599322704</v>
      </c>
      <c r="V29" s="161">
        <v>0.7198407097857361</v>
      </c>
      <c r="W29" s="169"/>
      <c r="X29" s="169"/>
      <c r="Y29" s="161"/>
    </row>
    <row r="30" spans="1:25" ht="12.75">
      <c r="A30" s="160">
        <v>21.1</v>
      </c>
      <c r="B30" s="161">
        <v>693.5070558078206</v>
      </c>
      <c r="C30" s="161">
        <v>188.86913282990648</v>
      </c>
      <c r="D30" s="162">
        <f t="shared" si="0"/>
        <v>0.27233916547526005</v>
      </c>
      <c r="E30" s="163">
        <v>8.700370847350118</v>
      </c>
      <c r="F30" s="164" t="s">
        <v>24</v>
      </c>
      <c r="G30" s="171">
        <v>0.2794695094690325</v>
      </c>
      <c r="H30" s="167">
        <v>68.47890993358745</v>
      </c>
      <c r="I30" s="167">
        <v>0.9616271367949092</v>
      </c>
      <c r="J30" s="166">
        <v>0.05009536425258048</v>
      </c>
      <c r="K30" s="166">
        <v>0.0012939104042903066</v>
      </c>
      <c r="L30" s="166"/>
      <c r="M30" s="166">
        <v>0.014562225156218522</v>
      </c>
      <c r="N30" s="166">
        <v>0.00020636112867146542</v>
      </c>
      <c r="O30" s="167"/>
      <c r="P30" s="167"/>
      <c r="Q30" s="166"/>
      <c r="R30" s="166"/>
      <c r="S30" s="167"/>
      <c r="T30" s="168"/>
      <c r="U30" s="161">
        <v>93.19719058870244</v>
      </c>
      <c r="V30" s="161">
        <v>1.3111953840971913</v>
      </c>
      <c r="W30" s="169"/>
      <c r="X30" s="169"/>
      <c r="Y30" s="161"/>
    </row>
    <row r="31" spans="1:25" ht="12.75">
      <c r="A31" s="160">
        <v>22.1</v>
      </c>
      <c r="B31" s="161">
        <v>28.67594063753705</v>
      </c>
      <c r="C31" s="161">
        <v>21.55896861466294</v>
      </c>
      <c r="D31" s="162">
        <f t="shared" si="0"/>
        <v>0.751813824947108</v>
      </c>
      <c r="E31" s="163">
        <v>4.489448801347901</v>
      </c>
      <c r="F31" s="164" t="s">
        <v>24</v>
      </c>
      <c r="G31" s="171">
        <v>2.7358175773746836</v>
      </c>
      <c r="H31" s="167">
        <v>5.4874221072109295</v>
      </c>
      <c r="I31" s="167">
        <v>0.12964765659900052</v>
      </c>
      <c r="J31" s="166">
        <v>0.08787947972481999</v>
      </c>
      <c r="K31" s="166">
        <v>0.006588172986862861</v>
      </c>
      <c r="L31" s="166"/>
      <c r="M31" s="166">
        <v>0.1775610931545406</v>
      </c>
      <c r="N31" s="166">
        <v>0.005274660419684347</v>
      </c>
      <c r="O31" s="167">
        <v>1.6196210873068044</v>
      </c>
      <c r="P31" s="167">
        <v>0.34140055253840307</v>
      </c>
      <c r="Q31" s="166">
        <v>0.06615525347338777</v>
      </c>
      <c r="R31" s="166">
        <v>0.012776884733730117</v>
      </c>
      <c r="S31" s="167">
        <v>0.6399122826925815</v>
      </c>
      <c r="T31" s="172"/>
      <c r="U31" s="161">
        <v>1053.6369337345257</v>
      </c>
      <c r="V31" s="161">
        <v>28.875483346842678</v>
      </c>
      <c r="W31" s="173">
        <v>811.2917649426131</v>
      </c>
      <c r="X31" s="173">
        <v>403.9435064495935</v>
      </c>
      <c r="Y31" s="161">
        <f>100*(1-U31/W31)</f>
        <v>-29.87151839376243</v>
      </c>
    </row>
    <row r="32" spans="1:25" ht="12.75">
      <c r="A32" s="160">
        <v>23.1</v>
      </c>
      <c r="B32" s="161">
        <v>250.50014388238677</v>
      </c>
      <c r="C32" s="161">
        <v>122.5863912233043</v>
      </c>
      <c r="D32" s="162">
        <f t="shared" si="0"/>
        <v>0.4893665501480122</v>
      </c>
      <c r="E32" s="163">
        <v>1.7273473831534365</v>
      </c>
      <c r="F32" s="164" t="s">
        <v>24</v>
      </c>
      <c r="G32" s="171">
        <v>0.8389392813552776</v>
      </c>
      <c r="H32" s="165">
        <v>124.58679458933264</v>
      </c>
      <c r="I32" s="165">
        <v>2.870525293175271</v>
      </c>
      <c r="J32" s="166">
        <v>0.05368028196295519</v>
      </c>
      <c r="K32" s="166">
        <v>0.0028786591770443796</v>
      </c>
      <c r="L32" s="166"/>
      <c r="M32" s="166">
        <v>0.007959195117388074</v>
      </c>
      <c r="N32" s="166">
        <v>0.0001859294854516753</v>
      </c>
      <c r="O32" s="167"/>
      <c r="P32" s="167"/>
      <c r="Q32" s="166"/>
      <c r="R32" s="166"/>
      <c r="S32" s="167"/>
      <c r="T32" s="172"/>
      <c r="U32" s="161">
        <v>51.105159036005745</v>
      </c>
      <c r="V32" s="161">
        <v>1.1891140809015885</v>
      </c>
      <c r="W32" s="169"/>
      <c r="X32" s="169"/>
      <c r="Y32" s="161"/>
    </row>
    <row r="33" spans="1:25" ht="12.75">
      <c r="A33" s="160">
        <v>24.1</v>
      </c>
      <c r="B33" s="161">
        <v>230.87480418326746</v>
      </c>
      <c r="C33" s="161">
        <v>107.63695000813135</v>
      </c>
      <c r="D33" s="162">
        <f t="shared" si="0"/>
        <v>0.46621349778250204</v>
      </c>
      <c r="E33" s="163">
        <v>59.466706343009726</v>
      </c>
      <c r="F33" s="164" t="s">
        <v>24</v>
      </c>
      <c r="G33" s="162" t="s">
        <v>23</v>
      </c>
      <c r="H33" s="167">
        <v>3.33538809312516</v>
      </c>
      <c r="I33" s="167">
        <v>0.04051571948803369</v>
      </c>
      <c r="J33" s="166">
        <v>0.10431638265166668</v>
      </c>
      <c r="K33" s="166">
        <v>0.0007388266477708551</v>
      </c>
      <c r="L33" s="166"/>
      <c r="M33" s="166">
        <v>0.29990024682326094</v>
      </c>
      <c r="N33" s="166">
        <v>0.003643483292265882</v>
      </c>
      <c r="O33" s="167">
        <v>4.323673838786683</v>
      </c>
      <c r="P33" s="167">
        <v>0.061207775257280224</v>
      </c>
      <c r="Q33" s="166">
        <v>0.10456222764531099</v>
      </c>
      <c r="R33" s="166">
        <v>0.0007598345649843351</v>
      </c>
      <c r="S33" s="167">
        <v>0.8581956124480467</v>
      </c>
      <c r="T33" s="168"/>
      <c r="U33" s="161">
        <v>1690.8140422915153</v>
      </c>
      <c r="V33" s="161">
        <v>18.068619053613748</v>
      </c>
      <c r="W33" s="169">
        <v>1706.628399202138</v>
      </c>
      <c r="X33" s="169">
        <v>13.37533337736758</v>
      </c>
      <c r="Y33" s="161">
        <f>100*(1-U33/W33)</f>
        <v>0.9266432527441859</v>
      </c>
    </row>
    <row r="34" spans="1:25" ht="12.75">
      <c r="A34" s="160">
        <v>25.1</v>
      </c>
      <c r="B34" s="161">
        <v>517.2808469728819</v>
      </c>
      <c r="C34" s="161">
        <v>343.6820977260419</v>
      </c>
      <c r="D34" s="162">
        <f t="shared" si="0"/>
        <v>0.6644013590243352</v>
      </c>
      <c r="E34" s="163">
        <v>6.65319713103675</v>
      </c>
      <c r="F34" s="164" t="s">
        <v>24</v>
      </c>
      <c r="G34" s="171">
        <v>0.05198241509575263</v>
      </c>
      <c r="H34" s="167">
        <v>66.7943496760863</v>
      </c>
      <c r="I34" s="167">
        <v>1.0121408784412342</v>
      </c>
      <c r="J34" s="166">
        <v>0.04834128581102005</v>
      </c>
      <c r="K34" s="166">
        <v>0.0014604506053080102</v>
      </c>
      <c r="L34" s="166"/>
      <c r="M34" s="166">
        <v>0.0149635437832083</v>
      </c>
      <c r="N34" s="166">
        <v>0.00022896552032009883</v>
      </c>
      <c r="O34" s="167"/>
      <c r="P34" s="167"/>
      <c r="Q34" s="166"/>
      <c r="R34" s="166"/>
      <c r="S34" s="167"/>
      <c r="T34" s="168"/>
      <c r="U34" s="161">
        <v>95.7466197823451</v>
      </c>
      <c r="V34" s="161">
        <v>1.4542459051329473</v>
      </c>
      <c r="W34" s="169"/>
      <c r="X34" s="169"/>
      <c r="Y34" s="161"/>
    </row>
    <row r="35" spans="1:25" ht="12.75">
      <c r="A35" s="160">
        <v>26.1</v>
      </c>
      <c r="B35" s="161">
        <v>214.15274630016765</v>
      </c>
      <c r="C35" s="161">
        <v>61.11125395396443</v>
      </c>
      <c r="D35" s="162">
        <f t="shared" si="0"/>
        <v>0.285362924406805</v>
      </c>
      <c r="E35" s="163">
        <v>58.961137307307766</v>
      </c>
      <c r="F35" s="164" t="s">
        <v>24</v>
      </c>
      <c r="G35" s="162" t="s">
        <v>23</v>
      </c>
      <c r="H35" s="167">
        <v>3.120337102515004</v>
      </c>
      <c r="I35" s="167">
        <v>0.038590270673889385</v>
      </c>
      <c r="J35" s="166">
        <v>0.10437240694610102</v>
      </c>
      <c r="K35" s="166">
        <v>0.0009686248758794373</v>
      </c>
      <c r="L35" s="166"/>
      <c r="M35" s="166">
        <v>0.320493922467998</v>
      </c>
      <c r="N35" s="166">
        <v>0.0039636881036745645</v>
      </c>
      <c r="O35" s="167">
        <v>4.614086792831412</v>
      </c>
      <c r="P35" s="167">
        <v>0.07135708721366738</v>
      </c>
      <c r="Q35" s="166">
        <v>0.10441543121767803</v>
      </c>
      <c r="R35" s="166">
        <v>0.0009695147070355369</v>
      </c>
      <c r="S35" s="167">
        <v>0.7997022546305192</v>
      </c>
      <c r="T35" s="168"/>
      <c r="U35" s="161">
        <v>1792.1408560638147</v>
      </c>
      <c r="V35" s="161">
        <v>19.35001348377081</v>
      </c>
      <c r="W35" s="169">
        <v>1704.0421105543828</v>
      </c>
      <c r="X35" s="169">
        <v>17.09589876897374</v>
      </c>
      <c r="Y35" s="161">
        <f>100*(1-U35/W35)</f>
        <v>-5.16998640842099</v>
      </c>
    </row>
    <row r="36" spans="1:25" ht="12.75">
      <c r="A36" s="160">
        <v>27.1</v>
      </c>
      <c r="B36" s="161">
        <v>116.75000560441138</v>
      </c>
      <c r="C36" s="161">
        <v>117.84734778371444</v>
      </c>
      <c r="D36" s="162">
        <f t="shared" si="0"/>
        <v>1.0093990760310645</v>
      </c>
      <c r="E36" s="163">
        <v>0.6981866378314492</v>
      </c>
      <c r="F36" s="164" t="s">
        <v>24</v>
      </c>
      <c r="G36" s="162" t="s">
        <v>23</v>
      </c>
      <c r="H36" s="165">
        <v>143.65776195069984</v>
      </c>
      <c r="I36" s="165">
        <v>5.063226383887135</v>
      </c>
      <c r="J36" s="166">
        <v>0.04126252601479616</v>
      </c>
      <c r="K36" s="166">
        <v>0.004307988919078423</v>
      </c>
      <c r="L36" s="166"/>
      <c r="M36" s="166">
        <v>0.0070107175004701094</v>
      </c>
      <c r="N36" s="166">
        <v>0.00025026062700968346</v>
      </c>
      <c r="O36" s="167"/>
      <c r="P36" s="167"/>
      <c r="Q36" s="166"/>
      <c r="R36" s="166"/>
      <c r="S36" s="167"/>
      <c r="T36" s="168"/>
      <c r="U36" s="161">
        <v>45.036304137068875</v>
      </c>
      <c r="V36" s="161">
        <v>1.6020521203425144</v>
      </c>
      <c r="W36" s="169"/>
      <c r="X36" s="169"/>
      <c r="Y36" s="161"/>
    </row>
    <row r="37" spans="1:25" ht="12.75">
      <c r="A37" s="160">
        <v>28.1</v>
      </c>
      <c r="B37" s="161">
        <v>79.14132809720547</v>
      </c>
      <c r="C37" s="161">
        <v>79.83174586721013</v>
      </c>
      <c r="D37" s="162">
        <f t="shared" si="0"/>
        <v>1.0087238587802905</v>
      </c>
      <c r="E37" s="163">
        <v>0.5212709059085755</v>
      </c>
      <c r="F37" s="164" t="s">
        <v>24</v>
      </c>
      <c r="G37" s="162" t="s">
        <v>23</v>
      </c>
      <c r="H37" s="165">
        <v>130.43182383218195</v>
      </c>
      <c r="I37" s="165">
        <v>5.176199962793372</v>
      </c>
      <c r="J37" s="166">
        <v>0.04562726986055851</v>
      </c>
      <c r="K37" s="166">
        <v>0.005196459655536389</v>
      </c>
      <c r="L37" s="166"/>
      <c r="M37" s="166">
        <v>0.007680150490335214</v>
      </c>
      <c r="N37" s="166">
        <v>0.00030929090058421445</v>
      </c>
      <c r="O37" s="167"/>
      <c r="P37" s="167"/>
      <c r="Q37" s="166"/>
      <c r="R37" s="166"/>
      <c r="S37" s="167"/>
      <c r="T37" s="168"/>
      <c r="U37" s="161">
        <v>49.320278961416065</v>
      </c>
      <c r="V37" s="161">
        <v>1.9786211398069495</v>
      </c>
      <c r="W37" s="169"/>
      <c r="X37" s="169"/>
      <c r="Y37" s="161"/>
    </row>
    <row r="38" spans="1:25" ht="12.75">
      <c r="A38" s="160">
        <v>29.1</v>
      </c>
      <c r="B38" s="161">
        <v>157.67220439766538</v>
      </c>
      <c r="C38" s="161">
        <v>116.77699156833772</v>
      </c>
      <c r="D38" s="162">
        <f t="shared" si="0"/>
        <v>0.7406314385877059</v>
      </c>
      <c r="E38" s="163">
        <v>21.895069947592944</v>
      </c>
      <c r="F38" s="170">
        <v>3.76427361118228E-05</v>
      </c>
      <c r="G38" s="171">
        <v>0.06448151390754396</v>
      </c>
      <c r="H38" s="167">
        <v>6.186606899281719</v>
      </c>
      <c r="I38" s="167">
        <v>0.08344553423768064</v>
      </c>
      <c r="J38" s="166">
        <v>0.07124606154507906</v>
      </c>
      <c r="K38" s="166">
        <v>0.0017071274907312169</v>
      </c>
      <c r="L38" s="166"/>
      <c r="M38" s="166">
        <v>0.16153526498943263</v>
      </c>
      <c r="N38" s="166">
        <v>0.002179642213017734</v>
      </c>
      <c r="O38" s="167">
        <v>1.5748329682222686</v>
      </c>
      <c r="P38" s="167">
        <v>0.04411530636135487</v>
      </c>
      <c r="Q38" s="166">
        <v>0.07070756390832389</v>
      </c>
      <c r="R38" s="166">
        <v>0.0017357833811831277</v>
      </c>
      <c r="S38" s="167">
        <v>0.4816849311043179</v>
      </c>
      <c r="T38" s="168"/>
      <c r="U38" s="161">
        <v>965.3030418030779</v>
      </c>
      <c r="V38" s="161">
        <v>12.096814360650166</v>
      </c>
      <c r="W38" s="169">
        <v>948.9711716432354</v>
      </c>
      <c r="X38" s="169">
        <v>50.24623627607421</v>
      </c>
      <c r="Y38" s="161">
        <f>100*(1-U38/W38)</f>
        <v>-1.7210080398504024</v>
      </c>
    </row>
    <row r="39" spans="1:25" ht="12.75">
      <c r="A39" s="160">
        <v>30.1</v>
      </c>
      <c r="B39" s="161">
        <v>167.51405807346902</v>
      </c>
      <c r="C39" s="161">
        <v>69.86636546827205</v>
      </c>
      <c r="D39" s="162">
        <f t="shared" si="0"/>
        <v>0.4170776248380883</v>
      </c>
      <c r="E39" s="163">
        <v>1.1146436060955611</v>
      </c>
      <c r="F39" s="164" t="s">
        <v>24</v>
      </c>
      <c r="G39" s="171">
        <v>1.2249980885327805</v>
      </c>
      <c r="H39" s="165">
        <v>129.10972305759526</v>
      </c>
      <c r="I39" s="165">
        <v>3.670940319407164</v>
      </c>
      <c r="J39" s="166">
        <v>0.05669740749586422</v>
      </c>
      <c r="K39" s="166">
        <v>0.003819144223265902</v>
      </c>
      <c r="L39" s="166"/>
      <c r="M39" s="166">
        <v>0.007650469660399173</v>
      </c>
      <c r="N39" s="166">
        <v>0.00022098471503557404</v>
      </c>
      <c r="O39" s="167"/>
      <c r="P39" s="167"/>
      <c r="Q39" s="166"/>
      <c r="R39" s="166"/>
      <c r="S39" s="167"/>
      <c r="T39" s="168"/>
      <c r="U39" s="161">
        <v>49.13039952313666</v>
      </c>
      <c r="V39" s="161">
        <v>1.4137432015639662</v>
      </c>
      <c r="W39" s="169"/>
      <c r="X39" s="169"/>
      <c r="Y39" s="161"/>
    </row>
    <row r="40" spans="1:25" ht="12.75">
      <c r="A40" s="160">
        <v>31.1</v>
      </c>
      <c r="B40" s="161">
        <v>334.53222337255767</v>
      </c>
      <c r="C40" s="161">
        <v>105.03154538849327</v>
      </c>
      <c r="D40" s="162">
        <f t="shared" si="0"/>
        <v>0.31396540617112106</v>
      </c>
      <c r="E40" s="163">
        <v>88.08439588016988</v>
      </c>
      <c r="F40" s="164" t="s">
        <v>24</v>
      </c>
      <c r="G40" s="162" t="s">
        <v>23</v>
      </c>
      <c r="H40" s="167">
        <v>3.2627417175039604</v>
      </c>
      <c r="I40" s="167">
        <v>0.03766279285461152</v>
      </c>
      <c r="J40" s="166">
        <v>0.1035740792652453</v>
      </c>
      <c r="K40" s="166">
        <v>0.0006226823663174407</v>
      </c>
      <c r="L40" s="166"/>
      <c r="M40" s="166">
        <v>0.30661119416420923</v>
      </c>
      <c r="N40" s="166">
        <v>0.003540013050052347</v>
      </c>
      <c r="O40" s="167">
        <v>4.393117737876758</v>
      </c>
      <c r="P40" s="167">
        <v>0.05776330388793802</v>
      </c>
      <c r="Q40" s="166">
        <v>0.10391627281151199</v>
      </c>
      <c r="R40" s="166">
        <v>0.0006538004004970822</v>
      </c>
      <c r="S40" s="167">
        <v>0.8780872548499399</v>
      </c>
      <c r="T40" s="168"/>
      <c r="U40" s="161">
        <v>1724.009094519454</v>
      </c>
      <c r="V40" s="161">
        <v>17.465325900038334</v>
      </c>
      <c r="W40" s="169">
        <v>1695.2141905157303</v>
      </c>
      <c r="X40" s="169">
        <v>11.597081977647203</v>
      </c>
      <c r="Y40" s="161">
        <f>100*(1-U40/W40)</f>
        <v>-1.6985997500978733</v>
      </c>
    </row>
    <row r="41" spans="1:25" ht="12.75">
      <c r="A41" s="160">
        <v>32.1</v>
      </c>
      <c r="B41" s="161">
        <v>871.2046709737148</v>
      </c>
      <c r="C41" s="161">
        <v>465.6525081258748</v>
      </c>
      <c r="D41" s="162">
        <f t="shared" si="0"/>
        <v>0.5344926670393438</v>
      </c>
      <c r="E41" s="163">
        <v>5.584607538575376</v>
      </c>
      <c r="F41" s="170">
        <v>0.0001874984185173026</v>
      </c>
      <c r="G41" s="162" t="s">
        <v>23</v>
      </c>
      <c r="H41" s="165">
        <v>134.02050684199864</v>
      </c>
      <c r="I41" s="165">
        <v>2.0833153726666596</v>
      </c>
      <c r="J41" s="166">
        <v>0.04434260835661107</v>
      </c>
      <c r="K41" s="166">
        <v>0.0014695957670817447</v>
      </c>
      <c r="L41" s="166"/>
      <c r="M41" s="166">
        <v>0.007486376384131521</v>
      </c>
      <c r="N41" s="166">
        <v>0.0001173356908207988</v>
      </c>
      <c r="O41" s="167"/>
      <c r="P41" s="167"/>
      <c r="Q41" s="166"/>
      <c r="R41" s="166"/>
      <c r="S41" s="167"/>
      <c r="T41" s="168"/>
      <c r="U41" s="161">
        <v>48.0805321379666</v>
      </c>
      <c r="V41" s="161">
        <v>0.7507738854888659</v>
      </c>
      <c r="W41" s="169"/>
      <c r="X41" s="169"/>
      <c r="Y41" s="161"/>
    </row>
    <row r="42" spans="1:25" ht="12.75">
      <c r="A42" s="160">
        <v>33.1</v>
      </c>
      <c r="B42" s="161">
        <v>198.70470766362254</v>
      </c>
      <c r="C42" s="161">
        <v>233.8068837617192</v>
      </c>
      <c r="D42" s="162">
        <f t="shared" si="0"/>
        <v>1.1766549796974082</v>
      </c>
      <c r="E42" s="163">
        <v>1.2114550113932743</v>
      </c>
      <c r="F42" s="164" t="s">
        <v>24</v>
      </c>
      <c r="G42" s="171">
        <v>0.5158614303100051</v>
      </c>
      <c r="H42" s="165">
        <v>140.91089867009634</v>
      </c>
      <c r="I42" s="165">
        <v>3.7386644546307712</v>
      </c>
      <c r="J42" s="166">
        <v>0.05100743232700179</v>
      </c>
      <c r="K42" s="166">
        <v>0.003415997685114023</v>
      </c>
      <c r="L42" s="166"/>
      <c r="M42" s="166">
        <v>0.007060074097079205</v>
      </c>
      <c r="N42" s="166">
        <v>0.000190019781597695</v>
      </c>
      <c r="O42" s="167"/>
      <c r="P42" s="167"/>
      <c r="Q42" s="166"/>
      <c r="R42" s="166"/>
      <c r="S42" s="167"/>
      <c r="T42" s="168"/>
      <c r="U42" s="161">
        <v>45.35225436657658</v>
      </c>
      <c r="V42" s="161">
        <v>1.216358632896185</v>
      </c>
      <c r="W42" s="169"/>
      <c r="X42" s="169"/>
      <c r="Y42" s="161"/>
    </row>
    <row r="43" spans="1:25" ht="12.75">
      <c r="A43" s="160">
        <v>34.1</v>
      </c>
      <c r="B43" s="161">
        <v>452.0818382745498</v>
      </c>
      <c r="C43" s="161">
        <v>227.24477001788046</v>
      </c>
      <c r="D43" s="162">
        <f t="shared" si="0"/>
        <v>0.502662904763439</v>
      </c>
      <c r="E43" s="163">
        <v>2.8603152901219433</v>
      </c>
      <c r="F43" s="164" t="s">
        <v>24</v>
      </c>
      <c r="G43" s="171">
        <v>0.3705632704242179</v>
      </c>
      <c r="H43" s="165">
        <v>135.783460167116</v>
      </c>
      <c r="I43" s="165">
        <v>2.563168630724805</v>
      </c>
      <c r="J43" s="166">
        <v>0.04989240037127938</v>
      </c>
      <c r="K43" s="166">
        <v>0.002162750072902577</v>
      </c>
      <c r="L43" s="166"/>
      <c r="M43" s="166">
        <v>0.0073373764821544896</v>
      </c>
      <c r="N43" s="166">
        <v>0.0001401246908623417</v>
      </c>
      <c r="O43" s="167"/>
      <c r="P43" s="167"/>
      <c r="Q43" s="166"/>
      <c r="R43" s="166"/>
      <c r="S43" s="167"/>
      <c r="T43" s="168"/>
      <c r="U43" s="161">
        <v>47.12708389553628</v>
      </c>
      <c r="V43" s="161">
        <v>0.896722206013518</v>
      </c>
      <c r="W43" s="169"/>
      <c r="X43" s="169"/>
      <c r="Y43" s="161"/>
    </row>
    <row r="44" spans="1:25" ht="12.75">
      <c r="A44" s="160">
        <v>35.1</v>
      </c>
      <c r="B44" s="161">
        <v>480.83631087947174</v>
      </c>
      <c r="C44" s="161">
        <v>263.4476517659842</v>
      </c>
      <c r="D44" s="162">
        <f t="shared" si="0"/>
        <v>0.547894669776761</v>
      </c>
      <c r="E44" s="163">
        <v>127.70162723993276</v>
      </c>
      <c r="F44" s="164" t="s">
        <v>24</v>
      </c>
      <c r="G44" s="171">
        <v>0.0006386192302080201</v>
      </c>
      <c r="H44" s="167">
        <v>3.2347784723245914</v>
      </c>
      <c r="I44" s="167">
        <v>0.03569514783166912</v>
      </c>
      <c r="J44" s="166">
        <v>0.10730476744657368</v>
      </c>
      <c r="K44" s="166">
        <v>0.0004908260745235548</v>
      </c>
      <c r="L44" s="166"/>
      <c r="M44" s="166">
        <v>0.30913820602035785</v>
      </c>
      <c r="N44" s="166">
        <v>0.0034112802089572044</v>
      </c>
      <c r="O44" s="167">
        <v>4.573519469633605</v>
      </c>
      <c r="P44" s="167">
        <v>0.054632920738138004</v>
      </c>
      <c r="Q44" s="166">
        <v>0.10729922253494975</v>
      </c>
      <c r="R44" s="166">
        <v>0.0004908599722548802</v>
      </c>
      <c r="S44" s="167">
        <v>0.9237635579734403</v>
      </c>
      <c r="T44" s="168"/>
      <c r="U44" s="161">
        <v>1736.4645462034528</v>
      </c>
      <c r="V44" s="161">
        <v>16.797710904050277</v>
      </c>
      <c r="W44" s="169">
        <v>1754.0462763639946</v>
      </c>
      <c r="X44" s="169">
        <v>8.370271251638886</v>
      </c>
      <c r="Y44" s="161">
        <f>100*(1-U44/W44)</f>
        <v>1.0023526971584484</v>
      </c>
    </row>
    <row r="45" spans="1:25" ht="12.75">
      <c r="A45" s="160">
        <v>36.1</v>
      </c>
      <c r="B45" s="161">
        <v>1640.7791235419295</v>
      </c>
      <c r="C45" s="161">
        <v>1822.3188075221976</v>
      </c>
      <c r="D45" s="162">
        <f t="shared" si="0"/>
        <v>1.1106423657977684</v>
      </c>
      <c r="E45" s="163">
        <v>208.0794357577086</v>
      </c>
      <c r="F45" s="170">
        <v>0.0008240094767904032</v>
      </c>
      <c r="G45" s="171">
        <v>1.424235803610739</v>
      </c>
      <c r="H45" s="167">
        <v>6.7743039570533385</v>
      </c>
      <c r="I45" s="167">
        <v>0.07066293175662298</v>
      </c>
      <c r="J45" s="166">
        <v>0.11414849664288117</v>
      </c>
      <c r="K45" s="166">
        <v>0.00048293048606977396</v>
      </c>
      <c r="L45" s="166"/>
      <c r="M45" s="166">
        <v>0.1455142326375142</v>
      </c>
      <c r="N45" s="166">
        <v>0.001528845580994424</v>
      </c>
      <c r="O45" s="167">
        <v>2.0628155597648123</v>
      </c>
      <c r="P45" s="167">
        <v>0.028077153703334454</v>
      </c>
      <c r="Q45" s="166">
        <v>0.10281433017247546</v>
      </c>
      <c r="R45" s="166">
        <v>0.0008896558757758193</v>
      </c>
      <c r="S45" s="167">
        <v>0.7719078686100217</v>
      </c>
      <c r="T45" s="168"/>
      <c r="U45" s="161">
        <v>875.7688809646537</v>
      </c>
      <c r="V45" s="161">
        <v>8.603622333777833</v>
      </c>
      <c r="W45" s="169">
        <v>1675.5390729019896</v>
      </c>
      <c r="X45" s="169">
        <v>15.989708565733565</v>
      </c>
      <c r="Y45" s="161">
        <f>100*(1-U45/W45)</f>
        <v>47.732112301753425</v>
      </c>
    </row>
    <row r="46" spans="1:25" ht="12.75">
      <c r="A46" s="160">
        <v>37.1</v>
      </c>
      <c r="B46" s="161">
        <v>495.2242491620324</v>
      </c>
      <c r="C46" s="161">
        <v>317.87922328939703</v>
      </c>
      <c r="D46" s="162">
        <f t="shared" si="0"/>
        <v>0.6418894547819086</v>
      </c>
      <c r="E46" s="163">
        <v>3.2104293960366106</v>
      </c>
      <c r="F46" s="170">
        <v>0.0005729925576119489</v>
      </c>
      <c r="G46" s="171">
        <v>0.06204843389898684</v>
      </c>
      <c r="H46" s="165">
        <v>132.52032671403137</v>
      </c>
      <c r="I46" s="165">
        <v>2.3496197820186873</v>
      </c>
      <c r="J46" s="166">
        <v>0.04747562449602878</v>
      </c>
      <c r="K46" s="166">
        <v>0.0018591806471059094</v>
      </c>
      <c r="L46" s="166"/>
      <c r="M46" s="166">
        <v>0.007541330001529456</v>
      </c>
      <c r="N46" s="166">
        <v>0.00013504067176493462</v>
      </c>
      <c r="O46" s="167"/>
      <c r="P46" s="167"/>
      <c r="Q46" s="166"/>
      <c r="R46" s="166"/>
      <c r="S46" s="167"/>
      <c r="T46" s="168"/>
      <c r="U46" s="161">
        <v>48.43214395701718</v>
      </c>
      <c r="V46" s="161">
        <v>0.8640122997495067</v>
      </c>
      <c r="W46" s="169"/>
      <c r="X46" s="169"/>
      <c r="Y46" s="161"/>
    </row>
    <row r="47" spans="1:25" ht="12.75">
      <c r="A47" s="160">
        <v>38.1</v>
      </c>
      <c r="B47" s="161">
        <v>252.85578056459573</v>
      </c>
      <c r="C47" s="161">
        <v>130.45983377836305</v>
      </c>
      <c r="D47" s="162">
        <f t="shared" si="0"/>
        <v>0.5159456251585879</v>
      </c>
      <c r="E47" s="163">
        <v>66.71098917652807</v>
      </c>
      <c r="F47" s="170">
        <v>1.3855331466034674E-05</v>
      </c>
      <c r="G47" s="171">
        <v>0.021770599355287332</v>
      </c>
      <c r="H47" s="167">
        <v>3.256261131254143</v>
      </c>
      <c r="I47" s="167">
        <v>0.03858717985638046</v>
      </c>
      <c r="J47" s="166">
        <v>0.10581158287158027</v>
      </c>
      <c r="K47" s="166">
        <v>0.0006861911046652458</v>
      </c>
      <c r="L47" s="166"/>
      <c r="M47" s="166">
        <v>0.3070338199877056</v>
      </c>
      <c r="N47" s="166">
        <v>0.003638640907992355</v>
      </c>
      <c r="O47" s="167">
        <v>4.471400558248156</v>
      </c>
      <c r="P47" s="167">
        <v>0.06064224202804309</v>
      </c>
      <c r="Q47" s="166">
        <v>0.10562241325797496</v>
      </c>
      <c r="R47" s="166">
        <v>0.000696544911003347</v>
      </c>
      <c r="S47" s="167">
        <v>0.8738186490446515</v>
      </c>
      <c r="T47" s="168"/>
      <c r="U47" s="161">
        <v>1726.0938620462653</v>
      </c>
      <c r="V47" s="161">
        <v>17.946120440183048</v>
      </c>
      <c r="W47" s="169">
        <v>1725.175133650389</v>
      </c>
      <c r="X47" s="169">
        <v>12.109868254601325</v>
      </c>
      <c r="Y47" s="161">
        <f>100*(1-U47/W47)</f>
        <v>-0.05325421042514655</v>
      </c>
    </row>
    <row r="48" spans="1:25" s="174" customFormat="1" ht="12.75">
      <c r="A48" s="160">
        <v>39.1</v>
      </c>
      <c r="B48" s="161">
        <v>266.81692825614266</v>
      </c>
      <c r="C48" s="161">
        <v>121.44135668675894</v>
      </c>
      <c r="D48" s="162">
        <f t="shared" si="0"/>
        <v>0.45514861999376577</v>
      </c>
      <c r="E48" s="163">
        <v>3.7748494786077647</v>
      </c>
      <c r="F48" s="170">
        <v>0.0012523199137766789</v>
      </c>
      <c r="G48" s="171">
        <v>6.658821273095694</v>
      </c>
      <c r="H48" s="167">
        <v>60.723592917774745</v>
      </c>
      <c r="I48" s="167">
        <v>1.1410339143975787</v>
      </c>
      <c r="J48" s="166">
        <v>0.10085601170559887</v>
      </c>
      <c r="K48" s="166">
        <v>0.0031081919029378514</v>
      </c>
      <c r="L48" s="166"/>
      <c r="M48" s="166">
        <v>0.015371484828524018</v>
      </c>
      <c r="N48" s="166">
        <v>0.0002974105644472058</v>
      </c>
      <c r="O48" s="167"/>
      <c r="P48" s="167"/>
      <c r="Q48" s="166"/>
      <c r="R48" s="166"/>
      <c r="S48" s="167"/>
      <c r="T48" s="168"/>
      <c r="U48" s="161">
        <v>98.33708582693062</v>
      </c>
      <c r="V48" s="161">
        <v>1.8882071332601453</v>
      </c>
      <c r="W48" s="169"/>
      <c r="X48" s="169"/>
      <c r="Y48" s="161"/>
    </row>
    <row r="49" spans="1:25" ht="12.75">
      <c r="A49" s="160">
        <v>40.1</v>
      </c>
      <c r="B49" s="161">
        <v>327.2458219129776</v>
      </c>
      <c r="C49" s="161">
        <v>64.22590007760272</v>
      </c>
      <c r="D49" s="162">
        <f t="shared" si="0"/>
        <v>0.19626194064803645</v>
      </c>
      <c r="E49" s="163">
        <v>3.7308345746203573</v>
      </c>
      <c r="F49" s="164" t="s">
        <v>24</v>
      </c>
      <c r="G49" s="171">
        <v>0.23469841310066464</v>
      </c>
      <c r="H49" s="167">
        <v>75.35495878534013</v>
      </c>
      <c r="I49" s="167">
        <v>1.3701076617575803</v>
      </c>
      <c r="J49" s="166">
        <v>0.04956951489445684</v>
      </c>
      <c r="K49" s="166">
        <v>0.0019814631709713934</v>
      </c>
      <c r="L49" s="166"/>
      <c r="M49" s="166">
        <v>0.013239381083213875</v>
      </c>
      <c r="N49" s="166">
        <v>0.00024351062605695406</v>
      </c>
      <c r="O49" s="167"/>
      <c r="P49" s="167"/>
      <c r="Q49" s="166"/>
      <c r="R49" s="166"/>
      <c r="S49" s="167"/>
      <c r="T49" s="172"/>
      <c r="U49" s="161">
        <v>84.78650388603455</v>
      </c>
      <c r="V49" s="161">
        <v>1.549259121403421</v>
      </c>
      <c r="W49" s="169"/>
      <c r="X49" s="169"/>
      <c r="Y49" s="161"/>
    </row>
    <row r="50" spans="1:25" ht="12.75">
      <c r="A50" s="160">
        <v>41.1</v>
      </c>
      <c r="B50" s="161">
        <v>44.36671156141428</v>
      </c>
      <c r="C50" s="161">
        <v>106.14931845406927</v>
      </c>
      <c r="D50" s="162">
        <f t="shared" si="0"/>
        <v>2.392544200782898</v>
      </c>
      <c r="E50" s="163">
        <v>13.32474842649853</v>
      </c>
      <c r="F50" s="170">
        <v>4.3607022282437584E-05</v>
      </c>
      <c r="G50" s="171">
        <v>0.06672156456159058</v>
      </c>
      <c r="H50" s="167">
        <v>2.8604999270839486</v>
      </c>
      <c r="I50" s="167">
        <v>0.05242126479428379</v>
      </c>
      <c r="J50" s="166">
        <v>0.1152944973281275</v>
      </c>
      <c r="K50" s="166">
        <v>0.0016998818106821602</v>
      </c>
      <c r="L50" s="166"/>
      <c r="M50" s="166">
        <v>0.3493559901513873</v>
      </c>
      <c r="N50" s="166">
        <v>0.006406447714498109</v>
      </c>
      <c r="O50" s="167">
        <v>5.525348016779246</v>
      </c>
      <c r="P50" s="167">
        <v>0.13331006217661515</v>
      </c>
      <c r="Q50" s="166">
        <v>0.11470706523857008</v>
      </c>
      <c r="R50" s="166">
        <v>0.0017985038412348822</v>
      </c>
      <c r="S50" s="167">
        <v>0.7600563615880755</v>
      </c>
      <c r="T50" s="172"/>
      <c r="U50" s="161">
        <v>1931.5225417965169</v>
      </c>
      <c r="V50" s="161">
        <v>30.606167464422132</v>
      </c>
      <c r="W50" s="169">
        <v>1875.2877708448934</v>
      </c>
      <c r="X50" s="169">
        <v>28.265406982178085</v>
      </c>
      <c r="Y50" s="161">
        <f>100*(1-U50/W50)</f>
        <v>-2.998727546028168</v>
      </c>
    </row>
    <row r="51" spans="1:25" ht="12.75">
      <c r="A51" s="160">
        <v>42.1</v>
      </c>
      <c r="B51" s="161">
        <v>369.2485883375032</v>
      </c>
      <c r="C51" s="161">
        <v>133.56618056768986</v>
      </c>
      <c r="D51" s="162">
        <f t="shared" si="0"/>
        <v>0.3617242821944298</v>
      </c>
      <c r="E51" s="163">
        <v>1.7352440238687306</v>
      </c>
      <c r="F51" s="164" t="s">
        <v>24</v>
      </c>
      <c r="G51" s="171">
        <v>0.053878749527114245</v>
      </c>
      <c r="H51" s="165">
        <v>182.81086572106614</v>
      </c>
      <c r="I51" s="165">
        <v>4.209840515203702</v>
      </c>
      <c r="J51" s="166">
        <v>0.04715034774576359</v>
      </c>
      <c r="K51" s="166">
        <v>0.0026884540232410678</v>
      </c>
      <c r="L51" s="166"/>
      <c r="M51" s="166">
        <v>0.005467187131150686</v>
      </c>
      <c r="N51" s="166">
        <v>0.0001273755063076782</v>
      </c>
      <c r="O51" s="167"/>
      <c r="P51" s="167"/>
      <c r="Q51" s="166"/>
      <c r="R51" s="166"/>
      <c r="S51" s="167"/>
      <c r="T51" s="172"/>
      <c r="U51" s="161">
        <v>35.14776027628474</v>
      </c>
      <c r="V51" s="161">
        <v>0.8166504892698275</v>
      </c>
      <c r="W51" s="169"/>
      <c r="X51" s="169"/>
      <c r="Y51" s="161"/>
    </row>
    <row r="52" spans="1:25" s="174" customFormat="1" ht="12.75">
      <c r="A52" s="160">
        <v>43.1</v>
      </c>
      <c r="B52" s="161">
        <v>931.3845414863223</v>
      </c>
      <c r="C52" s="161">
        <v>451.3795135214301</v>
      </c>
      <c r="D52" s="162">
        <f t="shared" si="0"/>
        <v>0.4846328164316637</v>
      </c>
      <c r="E52" s="163">
        <v>6.112271986529307</v>
      </c>
      <c r="F52" s="164" t="s">
        <v>24</v>
      </c>
      <c r="G52" s="171">
        <v>0.11991892907532442</v>
      </c>
      <c r="H52" s="165">
        <v>130.90917114852493</v>
      </c>
      <c r="I52" s="165">
        <v>1.9628395532339755</v>
      </c>
      <c r="J52" s="166">
        <v>0.0479449687219739</v>
      </c>
      <c r="K52" s="166">
        <v>0.00146483350700887</v>
      </c>
      <c r="L52" s="166"/>
      <c r="M52" s="166">
        <v>0.007629723738576288</v>
      </c>
      <c r="N52" s="166">
        <v>0.00011540911799937708</v>
      </c>
      <c r="O52" s="167"/>
      <c r="P52" s="167"/>
      <c r="Q52" s="166"/>
      <c r="R52" s="166"/>
      <c r="S52" s="167"/>
      <c r="T52" s="172"/>
      <c r="U52" s="161">
        <v>48.9976767334208</v>
      </c>
      <c r="V52" s="161">
        <v>0.7383416323367109</v>
      </c>
      <c r="W52" s="169"/>
      <c r="X52" s="169"/>
      <c r="Y52" s="161"/>
    </row>
    <row r="53" spans="1:25" ht="12.75">
      <c r="A53" s="160">
        <v>44.1</v>
      </c>
      <c r="B53" s="161">
        <v>919.4818270159743</v>
      </c>
      <c r="C53" s="161">
        <v>468.2812798637313</v>
      </c>
      <c r="D53" s="162">
        <f t="shared" si="0"/>
        <v>0.509288238336869</v>
      </c>
      <c r="E53" s="163">
        <v>5.8500284091522134</v>
      </c>
      <c r="F53" s="170">
        <v>0.00015357215208872197</v>
      </c>
      <c r="G53" s="162" t="s">
        <v>23</v>
      </c>
      <c r="H53" s="165">
        <v>135.0295729083305</v>
      </c>
      <c r="I53" s="165">
        <v>2.0851096115110166</v>
      </c>
      <c r="J53" s="166">
        <v>0.046690983968121214</v>
      </c>
      <c r="K53" s="166">
        <v>0.0015300640403770717</v>
      </c>
      <c r="L53" s="166"/>
      <c r="M53" s="166">
        <v>0.007408372895467696</v>
      </c>
      <c r="N53" s="166">
        <v>0.00011542690785502816</v>
      </c>
      <c r="O53" s="167"/>
      <c r="P53" s="167"/>
      <c r="Q53" s="166"/>
      <c r="R53" s="166"/>
      <c r="S53" s="167"/>
      <c r="T53" s="168"/>
      <c r="U53" s="161">
        <v>47.58140651762496</v>
      </c>
      <c r="V53" s="161">
        <v>0.7386177004418304</v>
      </c>
      <c r="W53" s="169"/>
      <c r="X53" s="169"/>
      <c r="Y53" s="161"/>
    </row>
    <row r="54" spans="1:25" ht="12.75">
      <c r="A54" s="160">
        <v>45.1</v>
      </c>
      <c r="B54" s="161">
        <v>659.5982821708465</v>
      </c>
      <c r="C54" s="161">
        <v>296.844844611985</v>
      </c>
      <c r="D54" s="162">
        <f t="shared" si="0"/>
        <v>0.45003883823805574</v>
      </c>
      <c r="E54" s="163">
        <v>2.961964967746082</v>
      </c>
      <c r="F54" s="164" t="s">
        <v>24</v>
      </c>
      <c r="G54" s="171">
        <v>0.621236108367218</v>
      </c>
      <c r="H54" s="165">
        <v>191.31248694145657</v>
      </c>
      <c r="I54" s="165">
        <v>3.570011367641844</v>
      </c>
      <c r="J54" s="166">
        <v>0.05160441657574628</v>
      </c>
      <c r="K54" s="166">
        <v>0.0021937315806582216</v>
      </c>
      <c r="L54" s="166"/>
      <c r="M54" s="166">
        <v>0.0051945780163342725</v>
      </c>
      <c r="N54" s="166">
        <v>9.809434233660675E-05</v>
      </c>
      <c r="O54" s="167"/>
      <c r="P54" s="167"/>
      <c r="Q54" s="166"/>
      <c r="R54" s="166"/>
      <c r="S54" s="167"/>
      <c r="T54" s="168"/>
      <c r="U54" s="161">
        <v>33.39972755874296</v>
      </c>
      <c r="V54" s="161">
        <v>0.6290889082106621</v>
      </c>
      <c r="W54" s="169"/>
      <c r="X54" s="169"/>
      <c r="Y54" s="161"/>
    </row>
    <row r="55" spans="1:25" ht="12.75">
      <c r="A55" s="160">
        <v>46.1</v>
      </c>
      <c r="B55" s="161">
        <v>616.8250337170198</v>
      </c>
      <c r="C55" s="161">
        <v>394.7457473377687</v>
      </c>
      <c r="D55" s="162">
        <f t="shared" si="0"/>
        <v>0.6399638888827359</v>
      </c>
      <c r="E55" s="163">
        <v>3.8914463449155985</v>
      </c>
      <c r="F55" s="164" t="s">
        <v>24</v>
      </c>
      <c r="G55" s="171">
        <v>0.16915719458421297</v>
      </c>
      <c r="H55" s="165">
        <v>136.17414696174745</v>
      </c>
      <c r="I55" s="165">
        <v>2.3707439765871707</v>
      </c>
      <c r="J55" s="166">
        <v>0.04829710143469399</v>
      </c>
      <c r="K55" s="166">
        <v>0.0018882713674512322</v>
      </c>
      <c r="L55" s="166"/>
      <c r="M55" s="166">
        <v>0.007331115709757974</v>
      </c>
      <c r="N55" s="166">
        <v>0.00012897882052260675</v>
      </c>
      <c r="O55" s="167"/>
      <c r="P55" s="167"/>
      <c r="Q55" s="166"/>
      <c r="R55" s="166"/>
      <c r="S55" s="167"/>
      <c r="T55" s="168"/>
      <c r="U55" s="161">
        <v>47.08701821512846</v>
      </c>
      <c r="V55" s="161">
        <v>0.8253997963947269</v>
      </c>
      <c r="W55" s="169"/>
      <c r="X55" s="169"/>
      <c r="Y55" s="161"/>
    </row>
    <row r="56" spans="1:25" ht="12.75">
      <c r="A56" s="160">
        <v>47.1</v>
      </c>
      <c r="B56" s="161">
        <v>973.6566916308051</v>
      </c>
      <c r="C56" s="161">
        <v>798.0823333120026</v>
      </c>
      <c r="D56" s="162">
        <f t="shared" si="0"/>
        <v>0.8196752922996625</v>
      </c>
      <c r="E56" s="163">
        <v>6.4627709240550235</v>
      </c>
      <c r="F56" s="170">
        <v>0.00019738945434380763</v>
      </c>
      <c r="G56" s="171">
        <v>0.11219234241673925</v>
      </c>
      <c r="H56" s="165">
        <v>129.42876571202802</v>
      </c>
      <c r="I56" s="165">
        <v>1.9239839236525655</v>
      </c>
      <c r="J56" s="166">
        <v>0.04789488328313354</v>
      </c>
      <c r="K56" s="166">
        <v>0.0014434845675531948</v>
      </c>
      <c r="L56" s="166"/>
      <c r="M56" s="166">
        <v>0.007717589448378748</v>
      </c>
      <c r="N56" s="166">
        <v>0.00011572707812623256</v>
      </c>
      <c r="O56" s="167"/>
      <c r="P56" s="167"/>
      <c r="Q56" s="166"/>
      <c r="R56" s="166"/>
      <c r="S56" s="167"/>
      <c r="T56" s="168"/>
      <c r="U56" s="161">
        <v>49.559782088109614</v>
      </c>
      <c r="V56" s="161">
        <v>0.7403112593237635</v>
      </c>
      <c r="W56" s="169"/>
      <c r="X56" s="169"/>
      <c r="Y56" s="161"/>
    </row>
    <row r="57" spans="1:25" ht="12.75">
      <c r="A57" s="160">
        <v>48.1</v>
      </c>
      <c r="B57" s="161">
        <v>146.63548533849976</v>
      </c>
      <c r="C57" s="161">
        <v>96.38896466329545</v>
      </c>
      <c r="D57" s="162">
        <f t="shared" si="0"/>
        <v>0.6573372362139147</v>
      </c>
      <c r="E57" s="163">
        <v>0.9156268460617111</v>
      </c>
      <c r="F57" s="170">
        <v>0.003733734178343104</v>
      </c>
      <c r="G57" s="171">
        <v>1.4517552654695676</v>
      </c>
      <c r="H57" s="165">
        <v>137.58284392396982</v>
      </c>
      <c r="I57" s="165">
        <v>3.9849107982495173</v>
      </c>
      <c r="J57" s="166">
        <v>0.05842945151358511</v>
      </c>
      <c r="K57" s="166">
        <v>0.003967274161758833</v>
      </c>
      <c r="L57" s="166"/>
      <c r="M57" s="166">
        <v>0.007162829457791231</v>
      </c>
      <c r="N57" s="166">
        <v>0.00021088492699271926</v>
      </c>
      <c r="O57" s="167"/>
      <c r="P57" s="167"/>
      <c r="Q57" s="166"/>
      <c r="R57" s="166"/>
      <c r="S57" s="167"/>
      <c r="T57" s="172"/>
      <c r="U57" s="161">
        <v>46.00998059338771</v>
      </c>
      <c r="V57" s="161">
        <v>1.349783316458586</v>
      </c>
      <c r="W57" s="169"/>
      <c r="X57" s="169"/>
      <c r="Y57" s="161"/>
    </row>
    <row r="58" spans="1:25" s="174" customFormat="1" ht="12.75">
      <c r="A58" s="160">
        <v>49.1</v>
      </c>
      <c r="B58" s="161">
        <v>414.22225213653434</v>
      </c>
      <c r="C58" s="161">
        <v>140.04536319756085</v>
      </c>
      <c r="D58" s="162">
        <f t="shared" si="0"/>
        <v>0.3380923223588665</v>
      </c>
      <c r="E58" s="163">
        <v>2.063756491121383</v>
      </c>
      <c r="F58" s="170">
        <v>0.00028145782799445543</v>
      </c>
      <c r="G58" s="171">
        <v>0.7432399255638766</v>
      </c>
      <c r="H58" s="165">
        <v>172.43232830106518</v>
      </c>
      <c r="I58" s="165">
        <v>3.740752482777428</v>
      </c>
      <c r="J58" s="166">
        <v>0.05264103416395758</v>
      </c>
      <c r="K58" s="166">
        <v>0.0027007571615839253</v>
      </c>
      <c r="L58" s="166"/>
      <c r="M58" s="166">
        <v>0.0057562732610751954</v>
      </c>
      <c r="N58" s="166">
        <v>0.00012655392756297305</v>
      </c>
      <c r="O58" s="167"/>
      <c r="P58" s="167"/>
      <c r="Q58" s="166"/>
      <c r="R58" s="166"/>
      <c r="S58" s="167"/>
      <c r="T58" s="172"/>
      <c r="U58" s="161">
        <v>37.000929729933766</v>
      </c>
      <c r="V58" s="161">
        <v>0.8111498333473998</v>
      </c>
      <c r="W58" s="169"/>
      <c r="X58" s="169"/>
      <c r="Y58" s="161"/>
    </row>
    <row r="59" spans="1:25" ht="12.75">
      <c r="A59" s="160">
        <v>50.1</v>
      </c>
      <c r="B59" s="161">
        <v>294.01669619209076</v>
      </c>
      <c r="C59" s="161">
        <v>76.2971686470224</v>
      </c>
      <c r="D59" s="162">
        <f t="shared" si="0"/>
        <v>0.25949944215812476</v>
      </c>
      <c r="E59" s="163">
        <v>59.39273156753826</v>
      </c>
      <c r="F59" s="164" t="s">
        <v>24</v>
      </c>
      <c r="G59" s="162" t="s">
        <v>23</v>
      </c>
      <c r="H59" s="167">
        <v>4.252872986846774</v>
      </c>
      <c r="I59" s="167">
        <v>0.062460562995737386</v>
      </c>
      <c r="J59" s="166">
        <v>0.09685035467370452</v>
      </c>
      <c r="K59" s="166">
        <v>0.0015617659283964332</v>
      </c>
      <c r="L59" s="166"/>
      <c r="M59" s="166">
        <v>0.2351351670018799</v>
      </c>
      <c r="N59" s="166">
        <v>0.0034533537579083343</v>
      </c>
      <c r="O59" s="167">
        <v>3.1399308052957613</v>
      </c>
      <c r="P59" s="167">
        <v>0.06848591557528502</v>
      </c>
      <c r="Q59" s="166">
        <v>0.09685035467370454</v>
      </c>
      <c r="R59" s="166">
        <v>0.001561765928396433</v>
      </c>
      <c r="S59" s="167">
        <v>0.6733522154613991</v>
      </c>
      <c r="T59" s="172"/>
      <c r="U59" s="161">
        <v>1361.356396816396</v>
      </c>
      <c r="V59" s="161">
        <v>18.023734758410786</v>
      </c>
      <c r="W59" s="169">
        <v>1564.3224619501912</v>
      </c>
      <c r="X59" s="169">
        <v>30.22972151199238</v>
      </c>
      <c r="Y59" s="161">
        <f>100*(1-U59/W59)</f>
        <v>12.974694800505759</v>
      </c>
    </row>
    <row r="60" spans="1:25" ht="12.75">
      <c r="A60" s="160">
        <v>51.1</v>
      </c>
      <c r="B60" s="161">
        <v>507.5385800057439</v>
      </c>
      <c r="C60" s="161">
        <v>212.19495703183534</v>
      </c>
      <c r="D60" s="162">
        <f t="shared" si="0"/>
        <v>0.4180863591284704</v>
      </c>
      <c r="E60" s="163">
        <v>5.918791417250422</v>
      </c>
      <c r="F60" s="164" t="s">
        <v>24</v>
      </c>
      <c r="G60" s="162" t="s">
        <v>23</v>
      </c>
      <c r="H60" s="167">
        <v>73.66814664428416</v>
      </c>
      <c r="I60" s="167">
        <v>1.1249278357465173</v>
      </c>
      <c r="J60" s="166">
        <v>0.04772246559669389</v>
      </c>
      <c r="K60" s="166">
        <v>0.0014717080779113286</v>
      </c>
      <c r="L60" s="166"/>
      <c r="M60" s="166">
        <v>0.013574865822160165</v>
      </c>
      <c r="N60" s="166">
        <v>0.00020927292775974965</v>
      </c>
      <c r="O60" s="167"/>
      <c r="P60" s="167"/>
      <c r="Q60" s="166"/>
      <c r="R60" s="166"/>
      <c r="S60" s="167"/>
      <c r="T60" s="172"/>
      <c r="U60" s="161">
        <v>86.92056585257059</v>
      </c>
      <c r="V60" s="161">
        <v>1.3309919325476707</v>
      </c>
      <c r="W60" s="169"/>
      <c r="X60" s="169"/>
      <c r="Y60" s="161"/>
    </row>
    <row r="61" spans="1:25" ht="12.75">
      <c r="A61" s="160">
        <v>52.1</v>
      </c>
      <c r="B61" s="161">
        <v>189.30851713814266</v>
      </c>
      <c r="C61" s="161">
        <v>73.93224956243017</v>
      </c>
      <c r="D61" s="162">
        <f t="shared" si="0"/>
        <v>0.3905384220429985</v>
      </c>
      <c r="E61" s="163">
        <v>81.822957052292</v>
      </c>
      <c r="F61" s="164" t="s">
        <v>24</v>
      </c>
      <c r="G61" s="162" t="s">
        <v>23</v>
      </c>
      <c r="H61" s="167">
        <v>1.987644457403812</v>
      </c>
      <c r="I61" s="167">
        <v>0.02449639829120827</v>
      </c>
      <c r="J61" s="166">
        <v>0.16457817887116724</v>
      </c>
      <c r="K61" s="166">
        <v>0.003745433287398165</v>
      </c>
      <c r="L61" s="166"/>
      <c r="M61" s="166">
        <v>0.503133536204464</v>
      </c>
      <c r="N61" s="166">
        <v>0.006200805418072937</v>
      </c>
      <c r="O61" s="167">
        <v>11.420300873113705</v>
      </c>
      <c r="P61" s="167">
        <v>0.2954927335013815</v>
      </c>
      <c r="Q61" s="166">
        <v>0.16462394506860384</v>
      </c>
      <c r="R61" s="166">
        <v>0.0037452987111707414</v>
      </c>
      <c r="S61" s="167">
        <v>0.4763164466982015</v>
      </c>
      <c r="T61" s="172"/>
      <c r="U61" s="161">
        <v>2627.2486914916904</v>
      </c>
      <c r="V61" s="161">
        <v>26.593086392385583</v>
      </c>
      <c r="W61" s="169">
        <v>2503.7149038539874</v>
      </c>
      <c r="X61" s="169">
        <v>38.281796958430306</v>
      </c>
      <c r="Y61" s="161">
        <f>100*(1-U61/W61)</f>
        <v>-4.9340197419261544</v>
      </c>
    </row>
    <row r="62" spans="1:25" ht="12.75">
      <c r="A62" s="160">
        <v>53.1</v>
      </c>
      <c r="B62" s="161">
        <v>92.97748849364383</v>
      </c>
      <c r="C62" s="161">
        <v>19.900826507364176</v>
      </c>
      <c r="D62" s="162">
        <f t="shared" si="0"/>
        <v>0.21403919195692886</v>
      </c>
      <c r="E62" s="163">
        <v>16.79136373327466</v>
      </c>
      <c r="F62" s="164" t="s">
        <v>24</v>
      </c>
      <c r="G62" s="162" t="s">
        <v>23</v>
      </c>
      <c r="H62" s="167">
        <v>4.75702638771388</v>
      </c>
      <c r="I62" s="167">
        <v>0.07511685552014696</v>
      </c>
      <c r="J62" s="166">
        <v>0.0782503632363857</v>
      </c>
      <c r="K62" s="166">
        <v>0.0013126531558462708</v>
      </c>
      <c r="L62" s="166"/>
      <c r="M62" s="166">
        <v>0.21077823177155947</v>
      </c>
      <c r="N62" s="166">
        <v>0.0033488488321832127</v>
      </c>
      <c r="O62" s="167">
        <v>2.3401143665218944</v>
      </c>
      <c r="P62" s="167">
        <v>0.068346867471144</v>
      </c>
      <c r="Q62" s="166">
        <v>0.08052116527833827</v>
      </c>
      <c r="R62" s="166">
        <v>0.001973340939905726</v>
      </c>
      <c r="S62" s="167">
        <v>0.5439866670263815</v>
      </c>
      <c r="T62" s="172"/>
      <c r="U62" s="161">
        <v>1232.9625761090115</v>
      </c>
      <c r="V62" s="161">
        <v>17.829909754774533</v>
      </c>
      <c r="W62" s="169">
        <v>1209.7824024545946</v>
      </c>
      <c r="X62" s="169">
        <v>48.24389880753683</v>
      </c>
      <c r="Y62" s="161">
        <f>100*(1-U62/W62)</f>
        <v>-1.916061401404523</v>
      </c>
    </row>
    <row r="63" spans="1:25" ht="12.75">
      <c r="A63" s="160">
        <v>54.1</v>
      </c>
      <c r="B63" s="161">
        <v>425.71172206361666</v>
      </c>
      <c r="C63" s="161">
        <v>87.75135355933286</v>
      </c>
      <c r="D63" s="162">
        <f t="shared" si="0"/>
        <v>0.20612858188156644</v>
      </c>
      <c r="E63" s="163">
        <v>112.15204766464052</v>
      </c>
      <c r="F63" s="164" t="s">
        <v>24</v>
      </c>
      <c r="G63" s="162" t="s">
        <v>23</v>
      </c>
      <c r="H63" s="167">
        <v>3.2610099239423933</v>
      </c>
      <c r="I63" s="167">
        <v>0.036595119560146404</v>
      </c>
      <c r="J63" s="166">
        <v>0.10109859925606948</v>
      </c>
      <c r="K63" s="166">
        <v>0.0005502590470319039</v>
      </c>
      <c r="L63" s="166"/>
      <c r="M63" s="166">
        <v>0.30675577980928326</v>
      </c>
      <c r="N63" s="166">
        <v>0.003534011176007057</v>
      </c>
      <c r="O63" s="167">
        <v>4.288334057067387</v>
      </c>
      <c r="P63" s="167">
        <v>0.06800889673626771</v>
      </c>
      <c r="Q63" s="166">
        <v>0.10138987323087295</v>
      </c>
      <c r="R63" s="166">
        <v>0.0007661636012300993</v>
      </c>
      <c r="S63" s="167">
        <v>0.8952408137218439</v>
      </c>
      <c r="T63" s="172"/>
      <c r="U63" s="161">
        <v>1724.7223957612368</v>
      </c>
      <c r="V63" s="161">
        <v>17.43378534593227</v>
      </c>
      <c r="W63" s="173">
        <v>1649.715912225439</v>
      </c>
      <c r="X63" s="173">
        <v>14.00981292730837</v>
      </c>
      <c r="Y63" s="161">
        <f>100*(1-U63/W63)</f>
        <v>-4.546630300402166</v>
      </c>
    </row>
    <row r="64" spans="1:25" ht="12.75">
      <c r="A64" s="160">
        <v>55.1</v>
      </c>
      <c r="B64" s="161">
        <v>365.6346608253856</v>
      </c>
      <c r="C64" s="161">
        <v>145.6001845274698</v>
      </c>
      <c r="D64" s="162">
        <f t="shared" si="0"/>
        <v>0.3982122050431192</v>
      </c>
      <c r="E64" s="163">
        <v>36.54851489631333</v>
      </c>
      <c r="F64" s="164" t="s">
        <v>24</v>
      </c>
      <c r="G64" s="162" t="s">
        <v>23</v>
      </c>
      <c r="H64" s="167">
        <v>8.594514387416982</v>
      </c>
      <c r="I64" s="167">
        <v>0.10148672835821027</v>
      </c>
      <c r="J64" s="166">
        <v>0.06285127003515636</v>
      </c>
      <c r="K64" s="166">
        <v>0.0006865495976898932</v>
      </c>
      <c r="L64" s="166"/>
      <c r="M64" s="166">
        <v>0.11638047694419829</v>
      </c>
      <c r="N64" s="166">
        <v>0.0014118952393546958</v>
      </c>
      <c r="O64" s="167"/>
      <c r="P64" s="167"/>
      <c r="Q64" s="166"/>
      <c r="R64" s="166"/>
      <c r="S64" s="167"/>
      <c r="T64" s="172"/>
      <c r="U64" s="161">
        <v>709.6969219496938</v>
      </c>
      <c r="V64" s="161">
        <v>8.152831120394398</v>
      </c>
      <c r="W64" s="169"/>
      <c r="X64" s="169"/>
      <c r="Y64" s="161"/>
    </row>
    <row r="65" spans="1:25" ht="12.75">
      <c r="A65" s="160">
        <v>56.1</v>
      </c>
      <c r="B65" s="161">
        <v>130.64892363503833</v>
      </c>
      <c r="C65" s="161">
        <v>57.950365251889224</v>
      </c>
      <c r="D65" s="162">
        <f t="shared" si="0"/>
        <v>0.4435579233225898</v>
      </c>
      <c r="E65" s="163">
        <v>0.6076725555676986</v>
      </c>
      <c r="F65" s="164" t="s">
        <v>24</v>
      </c>
      <c r="G65" s="171">
        <v>0.3515905782472073</v>
      </c>
      <c r="H65" s="165">
        <v>184.7055445675086</v>
      </c>
      <c r="I65" s="165">
        <v>6.698642197568062</v>
      </c>
      <c r="J65" s="166">
        <v>0.04949658793532509</v>
      </c>
      <c r="K65" s="166">
        <v>0.004854154199308205</v>
      </c>
      <c r="L65" s="166"/>
      <c r="M65" s="166">
        <v>0.005394987446374788</v>
      </c>
      <c r="N65" s="166">
        <v>0.00019862755407186943</v>
      </c>
      <c r="O65" s="167"/>
      <c r="P65" s="167"/>
      <c r="Q65" s="166"/>
      <c r="R65" s="166"/>
      <c r="S65" s="167"/>
      <c r="T65" s="172"/>
      <c r="U65" s="161">
        <v>34.68484533565176</v>
      </c>
      <c r="V65" s="161">
        <v>1.2735646164092833</v>
      </c>
      <c r="W65" s="169"/>
      <c r="X65" s="169"/>
      <c r="Y65" s="161"/>
    </row>
    <row r="66" spans="1:25" ht="12.75">
      <c r="A66" s="160">
        <v>57.1</v>
      </c>
      <c r="B66" s="161">
        <v>79.46583827321369</v>
      </c>
      <c r="C66" s="161">
        <v>72.7225109475627</v>
      </c>
      <c r="D66" s="162">
        <f t="shared" si="0"/>
        <v>0.9151418084527521</v>
      </c>
      <c r="E66" s="163">
        <v>35.66068873478625</v>
      </c>
      <c r="F66" s="170">
        <v>5.796352131816206E-05</v>
      </c>
      <c r="G66" s="171">
        <v>0.07894760364153024</v>
      </c>
      <c r="H66" s="167">
        <v>1.9144078278533867</v>
      </c>
      <c r="I66" s="167">
        <v>0.02844272401240636</v>
      </c>
      <c r="J66" s="166">
        <v>0.186407867264011</v>
      </c>
      <c r="K66" s="166">
        <v>0.0022662615244163626</v>
      </c>
      <c r="L66" s="166"/>
      <c r="M66" s="166">
        <v>0.5219423517944936</v>
      </c>
      <c r="N66" s="166">
        <v>0.007757397714898044</v>
      </c>
      <c r="O66" s="167">
        <v>13.36421981067548</v>
      </c>
      <c r="P66" s="167">
        <v>0.258406845529148</v>
      </c>
      <c r="Q66" s="166">
        <v>0.18570337525404434</v>
      </c>
      <c r="R66" s="166">
        <v>0.002296833046470342</v>
      </c>
      <c r="S66" s="167">
        <v>0.76865793613616</v>
      </c>
      <c r="T66" s="172"/>
      <c r="U66" s="161">
        <v>2707.4126163340225</v>
      </c>
      <c r="V66" s="161">
        <v>32.85761683853072</v>
      </c>
      <c r="W66" s="169">
        <v>2704.477519810122</v>
      </c>
      <c r="X66" s="169">
        <v>20.41262114792538</v>
      </c>
      <c r="Y66" s="161">
        <f>100*(1-U66/W66)</f>
        <v>-0.10852730342185701</v>
      </c>
    </row>
    <row r="67" spans="1:25" ht="12.75">
      <c r="A67" s="160">
        <v>58.1</v>
      </c>
      <c r="B67" s="161">
        <v>495.07468265669115</v>
      </c>
      <c r="C67" s="161">
        <v>498.30011844000586</v>
      </c>
      <c r="D67" s="162">
        <f t="shared" si="0"/>
        <v>1.00651504893364</v>
      </c>
      <c r="E67" s="163">
        <v>3.1495647034893133</v>
      </c>
      <c r="F67" s="170">
        <v>0.0009338159574213925</v>
      </c>
      <c r="G67" s="171">
        <v>0.2125645093366213</v>
      </c>
      <c r="H67" s="165">
        <v>135.0404579398432</v>
      </c>
      <c r="I67" s="165">
        <v>2.60360969697616</v>
      </c>
      <c r="J67" s="166">
        <v>0.048648124497261525</v>
      </c>
      <c r="K67" s="166">
        <v>0.002203869576185992</v>
      </c>
      <c r="L67" s="166"/>
      <c r="M67" s="166">
        <v>0.007389447356222378</v>
      </c>
      <c r="N67" s="166">
        <v>0.00014412329148954524</v>
      </c>
      <c r="O67" s="167"/>
      <c r="P67" s="167"/>
      <c r="Q67" s="166"/>
      <c r="R67" s="166"/>
      <c r="S67" s="167"/>
      <c r="T67" s="172"/>
      <c r="U67" s="161">
        <v>47.460300704057246</v>
      </c>
      <c r="V67" s="161">
        <v>0.922263413289677</v>
      </c>
      <c r="W67" s="169"/>
      <c r="X67" s="169"/>
      <c r="Y67" s="161"/>
    </row>
    <row r="68" spans="1:25" ht="12.75">
      <c r="A68" s="160">
        <v>59.1</v>
      </c>
      <c r="B68" s="161">
        <v>286.066127821055</v>
      </c>
      <c r="C68" s="161">
        <v>235.70328147706712</v>
      </c>
      <c r="D68" s="162">
        <f t="shared" si="0"/>
        <v>0.8239468380000177</v>
      </c>
      <c r="E68" s="163">
        <v>1.8321321141122024</v>
      </c>
      <c r="F68" s="170">
        <v>0.0008782479610407533</v>
      </c>
      <c r="G68" s="162" t="s">
        <v>23</v>
      </c>
      <c r="H68" s="165">
        <v>134.13847643304706</v>
      </c>
      <c r="I68" s="165">
        <v>3.0314086853293176</v>
      </c>
      <c r="J68" s="166">
        <v>0.04700130911364509</v>
      </c>
      <c r="K68" s="166">
        <v>0.002630892710994871</v>
      </c>
      <c r="L68" s="166"/>
      <c r="M68" s="166">
        <v>0.0074547203072923285</v>
      </c>
      <c r="N68" s="166">
        <v>0.00017048360263447856</v>
      </c>
      <c r="O68" s="167"/>
      <c r="P68" s="167"/>
      <c r="Q68" s="166"/>
      <c r="R68" s="166"/>
      <c r="S68" s="167"/>
      <c r="T68" s="172"/>
      <c r="U68" s="161">
        <v>47.877977152078806</v>
      </c>
      <c r="V68" s="161">
        <v>1.090875740306319</v>
      </c>
      <c r="W68" s="169"/>
      <c r="X68" s="169"/>
      <c r="Y68" s="161"/>
    </row>
    <row r="69" spans="1:25" ht="12.75">
      <c r="A69" s="160">
        <v>60.1</v>
      </c>
      <c r="B69" s="161">
        <v>290.9394210637953</v>
      </c>
      <c r="C69" s="161">
        <v>96.45914546113377</v>
      </c>
      <c r="D69" s="162">
        <f t="shared" si="0"/>
        <v>0.33154374580261103</v>
      </c>
      <c r="E69" s="163">
        <v>48.72432020851052</v>
      </c>
      <c r="F69" s="170">
        <v>1.3069911836274128E-05</v>
      </c>
      <c r="G69" s="171">
        <v>0.021963967095376423</v>
      </c>
      <c r="H69" s="167">
        <v>5.129800796938554</v>
      </c>
      <c r="I69" s="167">
        <v>0.061240437586008535</v>
      </c>
      <c r="J69" s="166">
        <v>0.07605892432834441</v>
      </c>
      <c r="K69" s="166">
        <v>0.0006861085463806515</v>
      </c>
      <c r="L69" s="166"/>
      <c r="M69" s="166">
        <v>0.19489652715670983</v>
      </c>
      <c r="N69" s="166">
        <v>0.0023270954904754076</v>
      </c>
      <c r="O69" s="167">
        <v>2.038891458499921</v>
      </c>
      <c r="P69" s="167">
        <v>0.030933377709838752</v>
      </c>
      <c r="Q69" s="166">
        <v>0.07587325767468163</v>
      </c>
      <c r="R69" s="166">
        <v>0.0007101834956888178</v>
      </c>
      <c r="S69" s="167">
        <v>0.7870038664525904</v>
      </c>
      <c r="T69" s="172"/>
      <c r="U69" s="161">
        <v>1147.8458886776632</v>
      </c>
      <c r="V69" s="161">
        <v>12.55457776634768</v>
      </c>
      <c r="W69" s="169">
        <v>1091.728345106633</v>
      </c>
      <c r="X69" s="169">
        <v>18.747959199754874</v>
      </c>
      <c r="Y69" s="161">
        <f>100*(1-U69/W69)</f>
        <v>-5.140247921798613</v>
      </c>
    </row>
    <row r="70" spans="1:25" ht="12.75">
      <c r="A70" s="67"/>
      <c r="B70" s="68"/>
      <c r="C70" s="68"/>
      <c r="D70" s="69"/>
      <c r="E70" s="68"/>
      <c r="F70" s="70"/>
      <c r="G70" s="71"/>
      <c r="H70" s="71"/>
      <c r="I70" s="71"/>
      <c r="J70" s="72"/>
      <c r="K70" s="72"/>
      <c r="L70" s="73"/>
      <c r="M70" s="72"/>
      <c r="N70" s="72"/>
      <c r="O70" s="71"/>
      <c r="P70" s="71"/>
      <c r="Q70" s="71"/>
      <c r="R70" s="71"/>
      <c r="S70" s="74"/>
      <c r="T70" s="75"/>
      <c r="U70" s="68"/>
      <c r="V70" s="68"/>
      <c r="W70" s="76"/>
      <c r="X70" s="76"/>
      <c r="Y70" s="77"/>
    </row>
    <row r="71" spans="1:25" ht="12.75">
      <c r="A71" s="78"/>
      <c r="B71" s="78"/>
      <c r="C71" s="78"/>
      <c r="D71" s="78"/>
      <c r="E71" s="78"/>
      <c r="F71" s="66"/>
      <c r="G71" s="78"/>
      <c r="H71" s="79"/>
      <c r="I71" s="80"/>
      <c r="J71" s="81"/>
      <c r="K71" s="82"/>
      <c r="L71" s="83"/>
      <c r="M71" s="79"/>
      <c r="N71" s="80"/>
      <c r="O71" s="81"/>
      <c r="P71" s="82"/>
      <c r="Q71" s="78"/>
      <c r="R71" s="84"/>
      <c r="S71" s="84"/>
      <c r="T71" s="83"/>
      <c r="U71" s="65"/>
      <c r="V71" s="65"/>
      <c r="W71" s="83"/>
      <c r="X71" s="78"/>
      <c r="Y71" s="78"/>
    </row>
    <row r="72" spans="1:25" ht="14.25">
      <c r="A72" s="87" t="s">
        <v>25</v>
      </c>
      <c r="B72" s="88"/>
      <c r="C72" s="89" t="s">
        <v>26</v>
      </c>
      <c r="D72" s="90"/>
      <c r="E72" s="19"/>
      <c r="F72" s="22"/>
      <c r="G72" s="19"/>
      <c r="H72" s="23"/>
      <c r="I72" s="24"/>
      <c r="J72" s="25"/>
      <c r="K72" s="26"/>
      <c r="L72" s="20"/>
      <c r="M72" s="23"/>
      <c r="N72" s="24"/>
      <c r="O72" s="25"/>
      <c r="P72" s="26"/>
      <c r="Q72" s="19"/>
      <c r="R72" s="7"/>
      <c r="S72" s="7"/>
      <c r="T72" s="20"/>
      <c r="U72" s="86"/>
      <c r="V72" s="86"/>
      <c r="W72" s="20"/>
      <c r="X72" s="19"/>
      <c r="Y72" s="19"/>
    </row>
    <row r="73" spans="1:25" ht="14.25">
      <c r="A73" s="91"/>
      <c r="B73" s="88"/>
      <c r="C73" s="92" t="s">
        <v>65</v>
      </c>
      <c r="D73" s="91"/>
      <c r="E73" s="19"/>
      <c r="F73" s="22"/>
      <c r="G73" s="19"/>
      <c r="H73" s="23"/>
      <c r="I73" s="24"/>
      <c r="J73" s="25"/>
      <c r="K73" s="26"/>
      <c r="L73" s="20"/>
      <c r="M73" s="23"/>
      <c r="N73" s="24"/>
      <c r="O73" s="25"/>
      <c r="P73" s="26"/>
      <c r="Q73" s="19"/>
      <c r="R73" s="7"/>
      <c r="S73" s="7"/>
      <c r="T73" s="20"/>
      <c r="U73" s="86"/>
      <c r="V73" s="86"/>
      <c r="W73" s="20"/>
      <c r="X73" s="19"/>
      <c r="Y73" s="19"/>
    </row>
    <row r="74" spans="1:4" ht="14.25">
      <c r="A74" s="91"/>
      <c r="B74" s="88"/>
      <c r="C74" s="92"/>
      <c r="D74" s="87" t="s">
        <v>28</v>
      </c>
    </row>
    <row r="75" spans="1:4" ht="14.25">
      <c r="A75" s="91"/>
      <c r="B75" s="88"/>
      <c r="C75" s="101" t="s">
        <v>29</v>
      </c>
      <c r="D75" s="90"/>
    </row>
    <row r="76" spans="1:4" ht="14.25">
      <c r="A76"/>
      <c r="C76" s="89" t="s">
        <v>30</v>
      </c>
      <c r="D76" s="90"/>
    </row>
    <row r="77" spans="1:4" ht="14.25">
      <c r="A77"/>
      <c r="C77" s="89" t="s">
        <v>31</v>
      </c>
      <c r="D77" s="90"/>
    </row>
    <row r="78" spans="1:4" ht="13.5">
      <c r="A78"/>
      <c r="C78" s="89"/>
      <c r="D78" s="101" t="s">
        <v>32</v>
      </c>
    </row>
    <row r="79" spans="1:4" ht="13.5">
      <c r="A79"/>
      <c r="C79" s="101" t="s">
        <v>33</v>
      </c>
      <c r="D79" s="102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  <row r="85" ht="13.5">
      <c r="A85"/>
    </row>
    <row r="86" ht="13.5">
      <c r="A86"/>
    </row>
    <row r="87" ht="13.5">
      <c r="A87"/>
    </row>
    <row r="88" ht="13.5">
      <c r="A88"/>
    </row>
    <row r="89" ht="13.5">
      <c r="A89"/>
    </row>
    <row r="90" ht="13.5">
      <c r="A90"/>
    </row>
    <row r="91" ht="13.5">
      <c r="A91"/>
    </row>
    <row r="92" ht="13.5">
      <c r="A92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64">
      <selection activeCell="A21" sqref="A21:IV21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3.421875" style="0" customWidth="1"/>
    <col min="4" max="4" width="4.7109375" style="0" customWidth="1"/>
    <col min="5" max="5" width="4.57421875" style="0" customWidth="1"/>
    <col min="7" max="7" width="4.57421875" style="0" customWidth="1"/>
    <col min="8" max="8" width="7.00390625" style="0" customWidth="1"/>
    <col min="9" max="9" width="5.28125" style="0" customWidth="1"/>
    <col min="10" max="10" width="5.421875" style="0" customWidth="1"/>
    <col min="11" max="11" width="6.28125" style="0" customWidth="1"/>
    <col min="12" max="12" width="0.9921875" style="0" customWidth="1"/>
    <col min="13" max="13" width="6.140625" style="0" customWidth="1"/>
    <col min="14" max="15" width="5.8515625" style="0" customWidth="1"/>
    <col min="16" max="16" width="5.7109375" style="0" customWidth="1"/>
    <col min="17" max="17" width="5.421875" style="0" customWidth="1"/>
    <col min="18" max="18" width="6.421875" style="0" customWidth="1"/>
    <col min="19" max="19" width="4.57421875" style="0" customWidth="1"/>
    <col min="20" max="20" width="0.2890625" style="0" customWidth="1"/>
    <col min="21" max="21" width="4.8515625" style="0" customWidth="1"/>
    <col min="22" max="22" width="3.28125" style="0" customWidth="1"/>
    <col min="23" max="23" width="4.8515625" style="0" customWidth="1"/>
    <col min="24" max="25" width="2.7109375" style="0" customWidth="1"/>
  </cols>
  <sheetData>
    <row r="1" spans="1:25" ht="13.5">
      <c r="A1" s="85"/>
      <c r="B1" s="98"/>
      <c r="C1" s="98"/>
      <c r="D1" s="104"/>
      <c r="E1" s="85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68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4.25">
      <c r="A6" s="91" t="s">
        <v>4</v>
      </c>
      <c r="B6" s="90" t="s">
        <v>5</v>
      </c>
      <c r="C6" s="90" t="s">
        <v>6</v>
      </c>
      <c r="D6" s="149" t="s">
        <v>7</v>
      </c>
      <c r="E6" s="150" t="s">
        <v>56</v>
      </c>
      <c r="F6" s="151" t="s">
        <v>57</v>
      </c>
      <c r="G6" s="91" t="s">
        <v>58</v>
      </c>
      <c r="H6" s="151" t="s">
        <v>59</v>
      </c>
      <c r="I6" s="152"/>
      <c r="J6" s="151" t="s">
        <v>60</v>
      </c>
      <c r="K6" s="153"/>
      <c r="L6" s="88"/>
      <c r="M6" s="151" t="s">
        <v>61</v>
      </c>
      <c r="N6" s="152"/>
      <c r="O6" s="151" t="s">
        <v>60</v>
      </c>
      <c r="P6" s="153"/>
      <c r="Q6" s="151" t="s">
        <v>60</v>
      </c>
      <c r="R6" s="154"/>
      <c r="S6" s="154"/>
      <c r="T6" s="88"/>
      <c r="U6" s="151" t="s">
        <v>61</v>
      </c>
      <c r="V6" s="155"/>
      <c r="W6" s="151" t="s">
        <v>60</v>
      </c>
      <c r="X6" s="156"/>
      <c r="Y6" s="90" t="s">
        <v>14</v>
      </c>
    </row>
    <row r="7" spans="1:25" ht="13.5">
      <c r="A7" s="91" t="s">
        <v>15</v>
      </c>
      <c r="B7" s="91" t="s">
        <v>16</v>
      </c>
      <c r="C7" s="91" t="s">
        <v>16</v>
      </c>
      <c r="D7" s="91"/>
      <c r="E7" s="91" t="s">
        <v>16</v>
      </c>
      <c r="F7" s="150" t="s">
        <v>62</v>
      </c>
      <c r="G7" s="91" t="s">
        <v>14</v>
      </c>
      <c r="H7" s="157" t="s">
        <v>62</v>
      </c>
      <c r="I7" s="158" t="s">
        <v>18</v>
      </c>
      <c r="J7" s="151" t="s">
        <v>62</v>
      </c>
      <c r="K7" s="158" t="s">
        <v>18</v>
      </c>
      <c r="L7" s="91"/>
      <c r="M7" s="157" t="s">
        <v>63</v>
      </c>
      <c r="N7" s="158" t="s">
        <v>18</v>
      </c>
      <c r="O7" s="157" t="s">
        <v>64</v>
      </c>
      <c r="P7" s="158" t="s">
        <v>18</v>
      </c>
      <c r="Q7" s="151" t="s">
        <v>62</v>
      </c>
      <c r="R7" s="91" t="s">
        <v>18</v>
      </c>
      <c r="S7" s="159" t="s">
        <v>21</v>
      </c>
      <c r="T7" s="91"/>
      <c r="U7" s="157" t="s">
        <v>63</v>
      </c>
      <c r="V7" s="158" t="s">
        <v>18</v>
      </c>
      <c r="W7" s="151" t="s">
        <v>62</v>
      </c>
      <c r="X7" s="91" t="s">
        <v>18</v>
      </c>
      <c r="Y7" s="90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160">
        <v>1.1</v>
      </c>
      <c r="B10" s="161">
        <v>311.28646416569717</v>
      </c>
      <c r="C10" s="161">
        <v>127.93521800459204</v>
      </c>
      <c r="D10" s="162">
        <f aca="true" t="shared" si="0" ref="D10:D69">C10/B10</f>
        <v>0.41098869604716376</v>
      </c>
      <c r="E10" s="163">
        <v>4.06940740821721</v>
      </c>
      <c r="F10" s="164" t="s">
        <v>24</v>
      </c>
      <c r="G10" s="171">
        <v>0.4073338497978751</v>
      </c>
      <c r="H10" s="167">
        <v>65.71625166473777</v>
      </c>
      <c r="I10" s="167">
        <v>1.1597156886852662</v>
      </c>
      <c r="J10" s="166">
        <v>0.05118719763335025</v>
      </c>
      <c r="K10" s="166">
        <v>0.0019546237712417588</v>
      </c>
      <c r="L10" s="166"/>
      <c r="M10" s="166">
        <v>0.015154952333296556</v>
      </c>
      <c r="N10" s="166">
        <v>0.00027072283207947936</v>
      </c>
      <c r="O10" s="167"/>
      <c r="P10" s="167"/>
      <c r="Q10" s="167"/>
      <c r="R10" s="167"/>
      <c r="S10" s="167"/>
      <c r="T10" s="168"/>
      <c r="U10" s="161">
        <v>96.96221266313758</v>
      </c>
      <c r="V10" s="161">
        <v>1.7191380489522372</v>
      </c>
      <c r="W10" s="169"/>
      <c r="X10" s="169"/>
      <c r="Y10" s="161"/>
    </row>
    <row r="11" spans="1:25" ht="12.75">
      <c r="A11" s="160">
        <v>2.1</v>
      </c>
      <c r="B11" s="161">
        <v>141.09702839875376</v>
      </c>
      <c r="C11" s="161">
        <v>55.11610611645287</v>
      </c>
      <c r="D11" s="162">
        <f t="shared" si="0"/>
        <v>0.3906255627204951</v>
      </c>
      <c r="E11" s="163">
        <v>1.8770431547356596</v>
      </c>
      <c r="F11" s="164" t="s">
        <v>24</v>
      </c>
      <c r="G11" s="162" t="s">
        <v>23</v>
      </c>
      <c r="H11" s="167">
        <v>64.57840715678167</v>
      </c>
      <c r="I11" s="167">
        <v>1.5094223005850078</v>
      </c>
      <c r="J11" s="166">
        <v>0.04656706865063708</v>
      </c>
      <c r="K11" s="166">
        <v>0.002615244157888236</v>
      </c>
      <c r="L11" s="166"/>
      <c r="M11" s="166">
        <v>0.015512983451134055</v>
      </c>
      <c r="N11" s="166">
        <v>0.00036708585102935925</v>
      </c>
      <c r="O11" s="167"/>
      <c r="P11" s="167"/>
      <c r="Q11" s="167"/>
      <c r="R11" s="167"/>
      <c r="S11" s="167"/>
      <c r="T11" s="168"/>
      <c r="U11" s="161">
        <v>99.2353729951721</v>
      </c>
      <c r="V11" s="161">
        <v>2.330238485071905</v>
      </c>
      <c r="W11" s="169"/>
      <c r="X11" s="169"/>
      <c r="Y11" s="161"/>
    </row>
    <row r="12" spans="1:25" ht="12.75">
      <c r="A12" s="160">
        <v>3.1</v>
      </c>
      <c r="B12" s="161">
        <v>459.11695680346537</v>
      </c>
      <c r="C12" s="161">
        <v>216.81549738228293</v>
      </c>
      <c r="D12" s="162">
        <f t="shared" si="0"/>
        <v>0.4722445864161261</v>
      </c>
      <c r="E12" s="163">
        <v>6.039622182527788</v>
      </c>
      <c r="F12" s="170">
        <v>0.0004821169786754905</v>
      </c>
      <c r="G12" s="171">
        <v>0.3776826298295788</v>
      </c>
      <c r="H12" s="167">
        <v>65.3066310556492</v>
      </c>
      <c r="I12" s="167">
        <v>1.0038727067123574</v>
      </c>
      <c r="J12" s="166">
        <v>0.05096470866620142</v>
      </c>
      <c r="K12" s="166">
        <v>0.001543459287354389</v>
      </c>
      <c r="L12" s="166"/>
      <c r="M12" s="166">
        <v>0.015254548544278768</v>
      </c>
      <c r="N12" s="166">
        <v>0.00023695833528790356</v>
      </c>
      <c r="O12" s="167"/>
      <c r="P12" s="167"/>
      <c r="Q12" s="167"/>
      <c r="R12" s="167"/>
      <c r="S12" s="167"/>
      <c r="T12" s="168"/>
      <c r="U12" s="161">
        <v>97.59463526281301</v>
      </c>
      <c r="V12" s="161">
        <v>1.5045798862557684</v>
      </c>
      <c r="W12" s="169"/>
      <c r="X12" s="169"/>
      <c r="Y12" s="161"/>
    </row>
    <row r="13" spans="1:25" ht="12.75">
      <c r="A13" s="160">
        <v>4.1</v>
      </c>
      <c r="B13" s="161">
        <v>206.32208978414857</v>
      </c>
      <c r="C13" s="161">
        <v>122.36574690219248</v>
      </c>
      <c r="D13" s="162">
        <f t="shared" si="0"/>
        <v>0.593081172404806</v>
      </c>
      <c r="E13" s="163">
        <v>3.2388518437085</v>
      </c>
      <c r="F13" s="170">
        <v>0.0003543881838539076</v>
      </c>
      <c r="G13" s="171">
        <v>0.13729631861230107</v>
      </c>
      <c r="H13" s="167">
        <v>54.72658703974817</v>
      </c>
      <c r="I13" s="167">
        <v>1.0639669427075122</v>
      </c>
      <c r="J13" s="166">
        <v>0.049444153702359495</v>
      </c>
      <c r="K13" s="166">
        <v>0.0021142905810220248</v>
      </c>
      <c r="L13" s="166"/>
      <c r="M13" s="166">
        <v>0.01824756650891768</v>
      </c>
      <c r="N13" s="166">
        <v>0.00035914508708889995</v>
      </c>
      <c r="O13" s="167"/>
      <c r="P13" s="167"/>
      <c r="Q13" s="167"/>
      <c r="R13" s="167"/>
      <c r="S13" s="167"/>
      <c r="T13" s="168"/>
      <c r="U13" s="161">
        <v>116.57100833315691</v>
      </c>
      <c r="V13" s="161">
        <v>2.2737083387129027</v>
      </c>
      <c r="W13" s="169"/>
      <c r="X13" s="169"/>
      <c r="Y13" s="161"/>
    </row>
    <row r="14" spans="1:25" ht="12.75">
      <c r="A14" s="160">
        <v>5.1</v>
      </c>
      <c r="B14" s="161">
        <v>516.8490936897982</v>
      </c>
      <c r="C14" s="161">
        <v>155.879966328532</v>
      </c>
      <c r="D14" s="162">
        <f t="shared" si="0"/>
        <v>0.30159667150754027</v>
      </c>
      <c r="E14" s="163">
        <v>7.0242702294101385</v>
      </c>
      <c r="F14" s="164" t="s">
        <v>24</v>
      </c>
      <c r="G14" s="171">
        <v>0.10134629816660468</v>
      </c>
      <c r="H14" s="167">
        <v>63.2129804075309</v>
      </c>
      <c r="I14" s="167">
        <v>0.9547514070038869</v>
      </c>
      <c r="J14" s="166">
        <v>0.04884155769674329</v>
      </c>
      <c r="K14" s="166">
        <v>0.0014518111118204129</v>
      </c>
      <c r="L14" s="166"/>
      <c r="M14" s="166">
        <v>0.01580350318206669</v>
      </c>
      <c r="N14" s="166">
        <v>0.00024105604287053825</v>
      </c>
      <c r="O14" s="167"/>
      <c r="P14" s="167"/>
      <c r="Q14" s="167"/>
      <c r="R14" s="167"/>
      <c r="S14" s="167"/>
      <c r="T14" s="172"/>
      <c r="U14" s="161">
        <v>101.07931069642207</v>
      </c>
      <c r="V14" s="161">
        <v>1.5297713470926306</v>
      </c>
      <c r="W14" s="169"/>
      <c r="X14" s="169"/>
      <c r="Y14" s="161"/>
    </row>
    <row r="15" spans="1:25" ht="12.75">
      <c r="A15" s="160">
        <v>6.1</v>
      </c>
      <c r="B15" s="161">
        <v>504.3217576586945</v>
      </c>
      <c r="C15" s="161">
        <v>131.84813346198982</v>
      </c>
      <c r="D15" s="162">
        <f t="shared" si="0"/>
        <v>0.26143653621864865</v>
      </c>
      <c r="E15" s="163">
        <v>6.854834655675094</v>
      </c>
      <c r="F15" s="170">
        <v>0.0001079853486297127</v>
      </c>
      <c r="G15" s="171">
        <v>0.1290897145067471</v>
      </c>
      <c r="H15" s="167">
        <v>63.20543729612612</v>
      </c>
      <c r="I15" s="167">
        <v>0.9462466209671224</v>
      </c>
      <c r="J15" s="166">
        <v>0.04906155024127835</v>
      </c>
      <c r="K15" s="166">
        <v>0.0018331742167709672</v>
      </c>
      <c r="L15" s="166"/>
      <c r="M15" s="166">
        <v>0.015800999812339622</v>
      </c>
      <c r="N15" s="166">
        <v>0.00023997489272130406</v>
      </c>
      <c r="O15" s="167"/>
      <c r="P15" s="167"/>
      <c r="Q15" s="167"/>
      <c r="R15" s="167"/>
      <c r="S15" s="167"/>
      <c r="T15" s="168"/>
      <c r="U15" s="161">
        <v>101.06342398413346</v>
      </c>
      <c r="V15" s="161">
        <v>1.522913988148288</v>
      </c>
      <c r="W15" s="169"/>
      <c r="X15" s="169"/>
      <c r="Y15" s="161"/>
    </row>
    <row r="16" spans="1:25" ht="12.75">
      <c r="A16" s="160">
        <v>7.1</v>
      </c>
      <c r="B16" s="161">
        <v>589.7021773762586</v>
      </c>
      <c r="C16" s="161">
        <v>178.72014316308847</v>
      </c>
      <c r="D16" s="162">
        <f t="shared" si="0"/>
        <v>0.303068481039466</v>
      </c>
      <c r="E16" s="163">
        <v>8.214466067182707</v>
      </c>
      <c r="F16" s="170">
        <v>0.00013005566881665827</v>
      </c>
      <c r="G16" s="162" t="s">
        <v>23</v>
      </c>
      <c r="H16" s="167">
        <v>61.673289102488866</v>
      </c>
      <c r="I16" s="167">
        <v>0.8726530940735355</v>
      </c>
      <c r="J16" s="166">
        <v>0.04637934529811308</v>
      </c>
      <c r="K16" s="166">
        <v>0.0012302278667957712</v>
      </c>
      <c r="L16" s="166"/>
      <c r="M16" s="166">
        <v>0.016249485075384706</v>
      </c>
      <c r="N16" s="166">
        <v>0.00023190481738589989</v>
      </c>
      <c r="O16" s="167"/>
      <c r="P16" s="167"/>
      <c r="Q16" s="167"/>
      <c r="R16" s="167"/>
      <c r="S16" s="167"/>
      <c r="T16" s="168"/>
      <c r="U16" s="161">
        <v>103.90894561718973</v>
      </c>
      <c r="V16" s="161">
        <v>1.4710506875046323</v>
      </c>
      <c r="W16" s="169"/>
      <c r="X16" s="169"/>
      <c r="Y16" s="161"/>
    </row>
    <row r="17" spans="1:25" ht="12.75">
      <c r="A17" s="160">
        <v>8.1</v>
      </c>
      <c r="B17" s="161">
        <v>126.36531340094835</v>
      </c>
      <c r="C17" s="161">
        <v>28.027162755748282</v>
      </c>
      <c r="D17" s="162">
        <f t="shared" si="0"/>
        <v>0.22179474731978105</v>
      </c>
      <c r="E17" s="163">
        <v>1.9256772607232415</v>
      </c>
      <c r="F17" s="164" t="s">
        <v>24</v>
      </c>
      <c r="G17" s="171">
        <v>0.5004624480719144</v>
      </c>
      <c r="H17" s="167">
        <v>56.37520001767162</v>
      </c>
      <c r="I17" s="167">
        <v>1.3533346318348631</v>
      </c>
      <c r="J17" s="166">
        <v>0.05225227014345116</v>
      </c>
      <c r="K17" s="166">
        <v>0.002872149090275013</v>
      </c>
      <c r="L17" s="166"/>
      <c r="M17" s="166">
        <v>0.01764952275481746</v>
      </c>
      <c r="N17" s="166">
        <v>0.0004297552004564302</v>
      </c>
      <c r="O17" s="167"/>
      <c r="P17" s="167"/>
      <c r="Q17" s="167"/>
      <c r="R17" s="167"/>
      <c r="S17" s="167"/>
      <c r="T17" s="168"/>
      <c r="U17" s="161">
        <v>112.78374632549192</v>
      </c>
      <c r="V17" s="161">
        <v>2.722332155729652</v>
      </c>
      <c r="W17" s="169"/>
      <c r="X17" s="169"/>
      <c r="Y17" s="161"/>
    </row>
    <row r="18" spans="1:25" ht="12.75">
      <c r="A18" s="160">
        <v>9.1</v>
      </c>
      <c r="B18" s="161">
        <v>179.36247990804998</v>
      </c>
      <c r="C18" s="161">
        <v>61.50380100921348</v>
      </c>
      <c r="D18" s="162">
        <f t="shared" si="0"/>
        <v>0.3429022671895669</v>
      </c>
      <c r="E18" s="163">
        <v>2.341473987698605</v>
      </c>
      <c r="F18" s="170">
        <v>0.0002040331574477023</v>
      </c>
      <c r="G18" s="171">
        <v>0.026525667485866045</v>
      </c>
      <c r="H18" s="167">
        <v>65.80910456342865</v>
      </c>
      <c r="I18" s="167">
        <v>1.4289684932101216</v>
      </c>
      <c r="J18" s="166">
        <v>0.048168521016783934</v>
      </c>
      <c r="K18" s="166">
        <v>0.0024808585427570375</v>
      </c>
      <c r="L18" s="166"/>
      <c r="M18" s="166">
        <v>0.015191435135871956</v>
      </c>
      <c r="N18" s="166">
        <v>0.0003340867729482277</v>
      </c>
      <c r="O18" s="167"/>
      <c r="P18" s="167"/>
      <c r="Q18" s="167"/>
      <c r="R18" s="167"/>
      <c r="S18" s="167"/>
      <c r="T18" s="168"/>
      <c r="U18" s="161">
        <v>97.19388077396015</v>
      </c>
      <c r="V18" s="161">
        <v>2.12143408292346</v>
      </c>
      <c r="W18" s="169"/>
      <c r="X18" s="169"/>
      <c r="Y18" s="161"/>
    </row>
    <row r="19" spans="1:25" ht="12.75">
      <c r="A19" s="160">
        <v>10.1</v>
      </c>
      <c r="B19" s="161">
        <v>240.27556556463637</v>
      </c>
      <c r="C19" s="161">
        <v>74.27551260451894</v>
      </c>
      <c r="D19" s="162">
        <f t="shared" si="0"/>
        <v>0.30912636676132654</v>
      </c>
      <c r="E19" s="163">
        <v>3.1012325175140916</v>
      </c>
      <c r="F19" s="170">
        <v>0.0005744315364018741</v>
      </c>
      <c r="G19" s="171">
        <v>0.0887476080317473</v>
      </c>
      <c r="H19" s="167">
        <v>66.56087126999537</v>
      </c>
      <c r="I19" s="167">
        <v>1.2828290888493157</v>
      </c>
      <c r="J19" s="166">
        <v>0.04863920816548109</v>
      </c>
      <c r="K19" s="166">
        <v>0.002122019051068601</v>
      </c>
      <c r="L19" s="166"/>
      <c r="M19" s="166">
        <v>0.015010508499309072</v>
      </c>
      <c r="N19" s="166">
        <v>0.0002927837538159077</v>
      </c>
      <c r="O19" s="167"/>
      <c r="P19" s="167"/>
      <c r="Q19" s="167"/>
      <c r="R19" s="167"/>
      <c r="S19" s="167"/>
      <c r="T19" s="168"/>
      <c r="U19" s="161">
        <v>96.04490340980702</v>
      </c>
      <c r="V19" s="161">
        <v>1.8594934013847273</v>
      </c>
      <c r="W19" s="169"/>
      <c r="X19" s="169"/>
      <c r="Y19" s="161"/>
    </row>
    <row r="20" spans="1:25" ht="12.75">
      <c r="A20" s="160">
        <v>11.1</v>
      </c>
      <c r="B20" s="161">
        <v>94.62021784464645</v>
      </c>
      <c r="C20" s="161">
        <v>38.46789572637798</v>
      </c>
      <c r="D20" s="162">
        <f t="shared" si="0"/>
        <v>0.4065504878622986</v>
      </c>
      <c r="E20" s="163">
        <v>1.279473987920812</v>
      </c>
      <c r="F20" s="170">
        <v>0.0005758141684373804</v>
      </c>
      <c r="G20" s="171">
        <v>0.9802918013271045</v>
      </c>
      <c r="H20" s="167">
        <v>63.53253752538718</v>
      </c>
      <c r="I20" s="167">
        <v>1.755661607952962</v>
      </c>
      <c r="J20" s="166">
        <v>0.05579282984496496</v>
      </c>
      <c r="K20" s="166">
        <v>0.0034876832168974276</v>
      </c>
      <c r="L20" s="166"/>
      <c r="M20" s="166">
        <v>0.01558566870701572</v>
      </c>
      <c r="N20" s="166">
        <v>0.0004373238192190762</v>
      </c>
      <c r="O20" s="167"/>
      <c r="P20" s="167"/>
      <c r="Q20" s="167"/>
      <c r="R20" s="167"/>
      <c r="S20" s="167"/>
      <c r="T20" s="168"/>
      <c r="U20" s="161">
        <v>99.69675803331205</v>
      </c>
      <c r="V20" s="161">
        <v>2.7759061172831347</v>
      </c>
      <c r="W20" s="169"/>
      <c r="X20" s="169"/>
      <c r="Y20" s="161"/>
    </row>
    <row r="21" spans="1:25" s="174" customFormat="1" ht="12.75">
      <c r="A21" s="160">
        <v>12.1</v>
      </c>
      <c r="B21" s="161">
        <v>153.73783274493613</v>
      </c>
      <c r="C21" s="161">
        <v>134.5175656422464</v>
      </c>
      <c r="D21" s="162">
        <f t="shared" si="0"/>
        <v>0.8749802390243282</v>
      </c>
      <c r="E21" s="163">
        <v>36.09760679383425</v>
      </c>
      <c r="F21" s="170">
        <v>0.0007063625975661686</v>
      </c>
      <c r="G21" s="171">
        <v>1.1351919573117488</v>
      </c>
      <c r="H21" s="167">
        <v>3.658862285954487</v>
      </c>
      <c r="I21" s="167">
        <v>0.04855383987272805</v>
      </c>
      <c r="J21" s="166">
        <v>0.11664640370728716</v>
      </c>
      <c r="K21" s="166">
        <v>0.0010376984009612625</v>
      </c>
      <c r="L21" s="166"/>
      <c r="M21" s="166">
        <v>0.2702064202367141</v>
      </c>
      <c r="N21" s="166">
        <v>0.003622121220962635</v>
      </c>
      <c r="O21" s="167">
        <v>3.986375703040626</v>
      </c>
      <c r="P21" s="167">
        <v>0.08640430540237531</v>
      </c>
      <c r="Q21" s="166">
        <v>0.10699938673767152</v>
      </c>
      <c r="R21" s="166">
        <v>0.001822469920280669</v>
      </c>
      <c r="S21" s="167">
        <v>0.6184579274043578</v>
      </c>
      <c r="T21" s="168"/>
      <c r="U21" s="161">
        <v>1541.8496237387726</v>
      </c>
      <c r="V21" s="161">
        <v>18.382597691317017</v>
      </c>
      <c r="W21" s="169">
        <v>1748.9246079705315</v>
      </c>
      <c r="X21" s="169">
        <v>31.184211682450588</v>
      </c>
      <c r="Y21" s="161">
        <f>100*(1-U21/W21)</f>
        <v>11.840132118219248</v>
      </c>
    </row>
    <row r="22" spans="1:25" ht="12.75">
      <c r="A22" s="160">
        <v>13.1</v>
      </c>
      <c r="B22" s="161">
        <v>874.8109822212608</v>
      </c>
      <c r="C22" s="161">
        <v>166.5108554800291</v>
      </c>
      <c r="D22" s="162">
        <f t="shared" si="0"/>
        <v>0.19033923769136507</v>
      </c>
      <c r="E22" s="163">
        <v>11.770070229140856</v>
      </c>
      <c r="F22" s="164" t="s">
        <v>24</v>
      </c>
      <c r="G22" s="171">
        <v>0.2821980334435148</v>
      </c>
      <c r="H22" s="167">
        <v>63.852644903134426</v>
      </c>
      <c r="I22" s="167">
        <v>0.8394992113655216</v>
      </c>
      <c r="J22" s="166">
        <v>0.050253538605531146</v>
      </c>
      <c r="K22" s="166">
        <v>0.0011102384220857073</v>
      </c>
      <c r="L22" s="166"/>
      <c r="M22" s="166">
        <v>0.015616863188334662</v>
      </c>
      <c r="N22" s="166">
        <v>0.00020701235654876533</v>
      </c>
      <c r="O22" s="167"/>
      <c r="P22" s="167"/>
      <c r="Q22" s="166"/>
      <c r="R22" s="166"/>
      <c r="S22" s="167"/>
      <c r="T22" s="168"/>
      <c r="U22" s="161">
        <v>99.89476147574275</v>
      </c>
      <c r="V22" s="161">
        <v>1.3139673429002092</v>
      </c>
      <c r="W22" s="169"/>
      <c r="X22" s="169"/>
      <c r="Y22" s="161"/>
    </row>
    <row r="23" spans="1:25" ht="12.75">
      <c r="A23" s="160">
        <v>14.1</v>
      </c>
      <c r="B23" s="161">
        <v>767.462273197608</v>
      </c>
      <c r="C23" s="161">
        <v>107.28857455376667</v>
      </c>
      <c r="D23" s="162">
        <f t="shared" si="0"/>
        <v>0.13979654544679063</v>
      </c>
      <c r="E23" s="163">
        <v>10.374647578863941</v>
      </c>
      <c r="F23" s="170">
        <v>0.00011811403897232672</v>
      </c>
      <c r="G23" s="171">
        <v>0.05637946885751477</v>
      </c>
      <c r="H23" s="167">
        <v>63.55173357862278</v>
      </c>
      <c r="I23" s="167">
        <v>0.8603119819703063</v>
      </c>
      <c r="J23" s="166">
        <v>0.04847450970630885</v>
      </c>
      <c r="K23" s="166">
        <v>0.0011617358408588655</v>
      </c>
      <c r="L23" s="166"/>
      <c r="M23" s="166">
        <v>0.015726340558042784</v>
      </c>
      <c r="N23" s="166">
        <v>0.00021467941402766288</v>
      </c>
      <c r="O23" s="167"/>
      <c r="P23" s="167"/>
      <c r="Q23" s="166"/>
      <c r="R23" s="166"/>
      <c r="S23" s="167"/>
      <c r="T23" s="168"/>
      <c r="U23" s="161">
        <v>100.58960857798338</v>
      </c>
      <c r="V23" s="161">
        <v>1.3624855080896328</v>
      </c>
      <c r="W23" s="169"/>
      <c r="X23" s="169"/>
      <c r="Y23" s="161"/>
    </row>
    <row r="24" spans="1:25" ht="12.75">
      <c r="A24" s="160">
        <v>15.1</v>
      </c>
      <c r="B24" s="161">
        <v>266.6119776874735</v>
      </c>
      <c r="C24" s="161">
        <v>99.65516328360778</v>
      </c>
      <c r="D24" s="162">
        <f t="shared" si="0"/>
        <v>0.37378351921017233</v>
      </c>
      <c r="E24" s="163">
        <v>3.6058320513419218</v>
      </c>
      <c r="F24" s="170">
        <v>0.000409665465781496</v>
      </c>
      <c r="G24" s="171">
        <v>0.19796557959389505</v>
      </c>
      <c r="H24" s="167">
        <v>63.52108106257143</v>
      </c>
      <c r="I24" s="167">
        <v>1.2029933983927523</v>
      </c>
      <c r="J24" s="166">
        <v>0.049596940149855155</v>
      </c>
      <c r="K24" s="166">
        <v>0.002055438677006222</v>
      </c>
      <c r="L24" s="166"/>
      <c r="M24" s="166">
        <v>0.015711639781775144</v>
      </c>
      <c r="N24" s="166">
        <v>0.00030110024392878673</v>
      </c>
      <c r="O24" s="167"/>
      <c r="P24" s="167"/>
      <c r="Q24" s="166"/>
      <c r="R24" s="166"/>
      <c r="S24" s="167"/>
      <c r="T24" s="172"/>
      <c r="U24" s="161">
        <v>100.49630787814564</v>
      </c>
      <c r="V24" s="161">
        <v>1.9109920637679203</v>
      </c>
      <c r="W24" s="169"/>
      <c r="X24" s="169"/>
      <c r="Y24" s="161"/>
    </row>
    <row r="25" spans="1:25" ht="12.75">
      <c r="A25" s="160">
        <v>16.1</v>
      </c>
      <c r="B25" s="161">
        <v>588.6638572337001</v>
      </c>
      <c r="C25" s="161">
        <v>281.85313635901684</v>
      </c>
      <c r="D25" s="162">
        <f t="shared" si="0"/>
        <v>0.4788014974853822</v>
      </c>
      <c r="E25" s="163">
        <v>7.863406003465514</v>
      </c>
      <c r="F25" s="170">
        <v>0.0002948873887563209</v>
      </c>
      <c r="G25" s="162" t="s">
        <v>23</v>
      </c>
      <c r="H25" s="167">
        <v>64.31324028373879</v>
      </c>
      <c r="I25" s="167">
        <v>0.9384561603071832</v>
      </c>
      <c r="J25" s="166">
        <v>0.0464429714090432</v>
      </c>
      <c r="K25" s="166">
        <v>0.001847452720528995</v>
      </c>
      <c r="L25" s="166"/>
      <c r="M25" s="166">
        <v>0.015579541535409858</v>
      </c>
      <c r="N25" s="166">
        <v>0.0002307804226145865</v>
      </c>
      <c r="O25" s="167"/>
      <c r="P25" s="167"/>
      <c r="Q25" s="166"/>
      <c r="R25" s="166"/>
      <c r="S25" s="167"/>
      <c r="T25" s="168"/>
      <c r="U25" s="161">
        <v>99.65786578984807</v>
      </c>
      <c r="V25" s="161">
        <v>1.464883968661962</v>
      </c>
      <c r="W25" s="169"/>
      <c r="X25" s="169"/>
      <c r="Y25" s="161"/>
    </row>
    <row r="26" spans="1:25" ht="12.75">
      <c r="A26" s="160">
        <v>17.1</v>
      </c>
      <c r="B26" s="161">
        <v>1224.2143966977128</v>
      </c>
      <c r="C26" s="161">
        <v>722.4084756453192</v>
      </c>
      <c r="D26" s="162">
        <f t="shared" si="0"/>
        <v>0.5900996407116251</v>
      </c>
      <c r="E26" s="163">
        <v>16.04847564461914</v>
      </c>
      <c r="F26" s="164" t="s">
        <v>24</v>
      </c>
      <c r="G26" s="171">
        <v>0.12707346979049516</v>
      </c>
      <c r="H26" s="167">
        <v>65.53411124474212</v>
      </c>
      <c r="I26" s="167">
        <v>0.8132563810758987</v>
      </c>
      <c r="J26" s="166">
        <v>0.04897306047860022</v>
      </c>
      <c r="K26" s="166">
        <v>0.0009409441967088328</v>
      </c>
      <c r="L26" s="166"/>
      <c r="M26" s="166">
        <v>0.015239838403732442</v>
      </c>
      <c r="N26" s="166">
        <v>0.00019045475568883253</v>
      </c>
      <c r="O26" s="167"/>
      <c r="P26" s="167"/>
      <c r="Q26" s="166"/>
      <c r="R26" s="166"/>
      <c r="S26" s="167"/>
      <c r="T26" s="168"/>
      <c r="U26" s="161">
        <v>97.50123174566995</v>
      </c>
      <c r="V26" s="161">
        <v>1.2093203907890502</v>
      </c>
      <c r="W26" s="169"/>
      <c r="X26" s="169"/>
      <c r="Y26" s="161"/>
    </row>
    <row r="27" spans="1:25" ht="12.75">
      <c r="A27" s="160">
        <v>18.1</v>
      </c>
      <c r="B27" s="161">
        <v>396.68286576682533</v>
      </c>
      <c r="C27" s="161">
        <v>164.17402139495672</v>
      </c>
      <c r="D27" s="162">
        <f t="shared" si="0"/>
        <v>0.4138671860141801</v>
      </c>
      <c r="E27" s="163">
        <v>5.192057710579998</v>
      </c>
      <c r="F27" s="164" t="s">
        <v>24</v>
      </c>
      <c r="G27" s="171">
        <v>0.20231271407825657</v>
      </c>
      <c r="H27" s="167">
        <v>65.63683783518854</v>
      </c>
      <c r="I27" s="167">
        <v>1.0679065695623047</v>
      </c>
      <c r="J27" s="166">
        <v>0.04956586474286361</v>
      </c>
      <c r="K27" s="166">
        <v>0.0016571880094815828</v>
      </c>
      <c r="L27" s="166"/>
      <c r="M27" s="166">
        <v>0.015204523949875481</v>
      </c>
      <c r="N27" s="166">
        <v>0.000250028899175636</v>
      </c>
      <c r="O27" s="167"/>
      <c r="P27" s="167"/>
      <c r="Q27" s="166"/>
      <c r="R27" s="166"/>
      <c r="S27" s="167"/>
      <c r="T27" s="168"/>
      <c r="U27" s="161">
        <v>97.2769935440017</v>
      </c>
      <c r="V27" s="161">
        <v>1.5876503734562273</v>
      </c>
      <c r="W27" s="169"/>
      <c r="X27" s="169"/>
      <c r="Y27" s="161"/>
    </row>
    <row r="28" spans="1:25" ht="12.75">
      <c r="A28" s="160">
        <v>19.1</v>
      </c>
      <c r="B28" s="161">
        <v>598.6318812110609</v>
      </c>
      <c r="C28" s="161">
        <v>220.11287466285253</v>
      </c>
      <c r="D28" s="162">
        <f t="shared" si="0"/>
        <v>0.36769320440727893</v>
      </c>
      <c r="E28" s="163">
        <v>8.10772169757172</v>
      </c>
      <c r="F28" s="170">
        <v>0.000285059906843178</v>
      </c>
      <c r="G28" s="171">
        <v>0.3276712103294721</v>
      </c>
      <c r="H28" s="167">
        <v>63.43146303386953</v>
      </c>
      <c r="I28" s="167">
        <v>0.9005873339914703</v>
      </c>
      <c r="J28" s="166">
        <v>0.05062715556004893</v>
      </c>
      <c r="K28" s="166">
        <v>0.0013075009815935428</v>
      </c>
      <c r="L28" s="166"/>
      <c r="M28" s="166">
        <v>0.01571338954241841</v>
      </c>
      <c r="N28" s="166">
        <v>0.00022517692895193217</v>
      </c>
      <c r="O28" s="167"/>
      <c r="P28" s="167"/>
      <c r="Q28" s="166"/>
      <c r="R28" s="166"/>
      <c r="S28" s="167"/>
      <c r="T28" s="168"/>
      <c r="U28" s="161">
        <v>100.50741306949018</v>
      </c>
      <c r="V28" s="161">
        <v>1.4291273140880068</v>
      </c>
      <c r="W28" s="169"/>
      <c r="X28" s="169"/>
      <c r="Y28" s="161"/>
    </row>
    <row r="29" spans="1:25" ht="12.75">
      <c r="A29" s="160">
        <v>20.1</v>
      </c>
      <c r="B29" s="161">
        <v>585.6711828928438</v>
      </c>
      <c r="C29" s="161">
        <v>241.984521303812</v>
      </c>
      <c r="D29" s="162">
        <f t="shared" si="0"/>
        <v>0.4131747102675636</v>
      </c>
      <c r="E29" s="163">
        <v>7.877755447261316</v>
      </c>
      <c r="F29" s="164" t="s">
        <v>24</v>
      </c>
      <c r="G29" s="171">
        <v>0.14863874333714833</v>
      </c>
      <c r="H29" s="167">
        <v>63.86972997469236</v>
      </c>
      <c r="I29" s="167">
        <v>0.9332569166279501</v>
      </c>
      <c r="J29" s="166">
        <v>0.04919514904220921</v>
      </c>
      <c r="K29" s="166">
        <v>0.001364465580019249</v>
      </c>
      <c r="L29" s="166"/>
      <c r="M29" s="166">
        <v>0.01563359690047661</v>
      </c>
      <c r="N29" s="166">
        <v>0.0002306003845852224</v>
      </c>
      <c r="O29" s="167"/>
      <c r="P29" s="167"/>
      <c r="Q29" s="166"/>
      <c r="R29" s="166"/>
      <c r="S29" s="167"/>
      <c r="T29" s="168"/>
      <c r="U29" s="161">
        <v>100.00097431497025</v>
      </c>
      <c r="V29" s="161">
        <v>1.463663268059597</v>
      </c>
      <c r="W29" s="169"/>
      <c r="X29" s="169"/>
      <c r="Y29" s="161"/>
    </row>
    <row r="30" spans="1:25" ht="12.75">
      <c r="A30" s="160">
        <v>21.1</v>
      </c>
      <c r="B30" s="161">
        <v>827.2320413790687</v>
      </c>
      <c r="C30" s="161">
        <v>157.43003418521258</v>
      </c>
      <c r="D30" s="162">
        <f t="shared" si="0"/>
        <v>0.19030940088196152</v>
      </c>
      <c r="E30" s="163">
        <v>11.342100744691272</v>
      </c>
      <c r="F30" s="170">
        <v>6.792381804179353E-05</v>
      </c>
      <c r="G30" s="171">
        <v>0.15329238430610292</v>
      </c>
      <c r="H30" s="167">
        <v>62.65814973309887</v>
      </c>
      <c r="I30" s="167">
        <v>0.8351892742671154</v>
      </c>
      <c r="J30" s="166">
        <v>0.04927110261782111</v>
      </c>
      <c r="K30" s="166">
        <v>0.0011258961035662265</v>
      </c>
      <c r="L30" s="166"/>
      <c r="M30" s="166">
        <v>0.015935150980519674</v>
      </c>
      <c r="N30" s="166">
        <v>0.0002141607556493829</v>
      </c>
      <c r="O30" s="167"/>
      <c r="P30" s="167"/>
      <c r="Q30" s="166"/>
      <c r="R30" s="166"/>
      <c r="S30" s="167"/>
      <c r="T30" s="168"/>
      <c r="U30" s="161">
        <v>101.91470971237325</v>
      </c>
      <c r="V30" s="161">
        <v>1.3589144259231418</v>
      </c>
      <c r="W30" s="169"/>
      <c r="X30" s="169"/>
      <c r="Y30" s="161"/>
    </row>
    <row r="31" spans="1:25" ht="12.75">
      <c r="A31" s="160">
        <v>22.1</v>
      </c>
      <c r="B31" s="161">
        <v>376.0401822544655</v>
      </c>
      <c r="C31" s="161">
        <v>137.08562766309717</v>
      </c>
      <c r="D31" s="162">
        <f t="shared" si="0"/>
        <v>0.3645504766039382</v>
      </c>
      <c r="E31" s="163">
        <v>4.876480332815667</v>
      </c>
      <c r="F31" s="164" t="s">
        <v>24</v>
      </c>
      <c r="G31" s="171">
        <v>0.2933028162434348</v>
      </c>
      <c r="H31" s="167">
        <v>66.24780549217954</v>
      </c>
      <c r="I31" s="167">
        <v>1.077059104493137</v>
      </c>
      <c r="J31" s="166">
        <v>0.05026834546407769</v>
      </c>
      <c r="K31" s="166">
        <v>0.001662898892110798</v>
      </c>
      <c r="L31" s="166"/>
      <c r="M31" s="166">
        <v>0.015050566044112479</v>
      </c>
      <c r="N31" s="166">
        <v>0.0002473313363469387</v>
      </c>
      <c r="O31" s="167"/>
      <c r="P31" s="167"/>
      <c r="Q31" s="166"/>
      <c r="R31" s="166"/>
      <c r="S31" s="167"/>
      <c r="T31" s="168"/>
      <c r="U31" s="161">
        <v>96.299307110457</v>
      </c>
      <c r="V31" s="161">
        <v>1.570759415977835</v>
      </c>
      <c r="W31" s="169"/>
      <c r="X31" s="169"/>
      <c r="Y31" s="161"/>
    </row>
    <row r="32" spans="1:25" ht="12.75">
      <c r="A32" s="160">
        <v>23.1</v>
      </c>
      <c r="B32" s="161">
        <v>270.95537576838046</v>
      </c>
      <c r="C32" s="161">
        <v>107.16982114982582</v>
      </c>
      <c r="D32" s="162">
        <f t="shared" si="0"/>
        <v>0.39552572391638874</v>
      </c>
      <c r="E32" s="163">
        <v>3.5665630626843683</v>
      </c>
      <c r="F32" s="170">
        <v>0.000361152158007588</v>
      </c>
      <c r="G32" s="162" t="s">
        <v>23</v>
      </c>
      <c r="H32" s="167">
        <v>65.26668931164666</v>
      </c>
      <c r="I32" s="167">
        <v>1.1448875774086607</v>
      </c>
      <c r="J32" s="166">
        <v>0.046337372460110035</v>
      </c>
      <c r="K32" s="166">
        <v>0.0017838411524634373</v>
      </c>
      <c r="L32" s="166"/>
      <c r="M32" s="166">
        <v>0.015353426009606208</v>
      </c>
      <c r="N32" s="166">
        <v>0.00027219411171408966</v>
      </c>
      <c r="O32" s="167"/>
      <c r="P32" s="167"/>
      <c r="Q32" s="166"/>
      <c r="R32" s="166"/>
      <c r="S32" s="167"/>
      <c r="T32" s="172"/>
      <c r="U32" s="161">
        <v>98.22243255630312</v>
      </c>
      <c r="V32" s="161">
        <v>1.7281430653529575</v>
      </c>
      <c r="W32" s="169"/>
      <c r="X32" s="169"/>
      <c r="Y32" s="161"/>
    </row>
    <row r="33" spans="1:25" ht="12.75">
      <c r="A33" s="160">
        <v>24.1</v>
      </c>
      <c r="B33" s="161">
        <v>1149.448140391443</v>
      </c>
      <c r="C33" s="161">
        <v>277.8724015710206</v>
      </c>
      <c r="D33" s="162">
        <f t="shared" si="0"/>
        <v>0.24174418297496353</v>
      </c>
      <c r="E33" s="163">
        <v>17.604846129586953</v>
      </c>
      <c r="F33" s="170">
        <v>7.6584289871149E-05</v>
      </c>
      <c r="G33" s="162" t="s">
        <v>23</v>
      </c>
      <c r="H33" s="167">
        <v>56.091992519644776</v>
      </c>
      <c r="I33" s="167">
        <v>0.6737599286116173</v>
      </c>
      <c r="J33" s="166">
        <v>0.04745151987699469</v>
      </c>
      <c r="K33" s="166">
        <v>0.0008283009560837196</v>
      </c>
      <c r="L33" s="166"/>
      <c r="M33" s="166">
        <v>0.01784691139177097</v>
      </c>
      <c r="N33" s="166">
        <v>0.00021580415059276455</v>
      </c>
      <c r="O33" s="167"/>
      <c r="P33" s="167"/>
      <c r="Q33" s="166"/>
      <c r="R33" s="166"/>
      <c r="S33" s="167"/>
      <c r="T33" s="168"/>
      <c r="U33" s="161">
        <v>114.03400536921971</v>
      </c>
      <c r="V33" s="161">
        <v>1.3667703083535692</v>
      </c>
      <c r="W33" s="169"/>
      <c r="X33" s="169"/>
      <c r="Y33" s="161"/>
    </row>
    <row r="34" spans="1:25" ht="12.75">
      <c r="A34" s="160">
        <v>25.1</v>
      </c>
      <c r="B34" s="161">
        <v>777.6213692046608</v>
      </c>
      <c r="C34" s="161">
        <v>267.71631159329667</v>
      </c>
      <c r="D34" s="162">
        <f t="shared" si="0"/>
        <v>0.3442759190981503</v>
      </c>
      <c r="E34" s="163">
        <v>10.237192333654773</v>
      </c>
      <c r="F34" s="170">
        <v>6.828324694376048E-05</v>
      </c>
      <c r="G34" s="171">
        <v>0.31076015343250996</v>
      </c>
      <c r="H34" s="167">
        <v>65.25759178007182</v>
      </c>
      <c r="I34" s="167">
        <v>0.8675337334264764</v>
      </c>
      <c r="J34" s="166">
        <v>0.05043618084827814</v>
      </c>
      <c r="K34" s="166">
        <v>0.0011385926504201848</v>
      </c>
      <c r="L34" s="166"/>
      <c r="M34" s="166">
        <v>0.015276267040704727</v>
      </c>
      <c r="N34" s="166">
        <v>0.0002047770900664149</v>
      </c>
      <c r="O34" s="167"/>
      <c r="P34" s="167"/>
      <c r="Q34" s="166"/>
      <c r="R34" s="166"/>
      <c r="S34" s="167"/>
      <c r="T34" s="168"/>
      <c r="U34" s="161">
        <v>97.73253656655616</v>
      </c>
      <c r="V34" s="161">
        <v>1.300215498411404</v>
      </c>
      <c r="W34" s="169"/>
      <c r="X34" s="169"/>
      <c r="Y34" s="161"/>
    </row>
    <row r="35" spans="1:25" ht="12.75">
      <c r="A35" s="160">
        <v>26.1</v>
      </c>
      <c r="B35" s="161">
        <v>209.03581002473246</v>
      </c>
      <c r="C35" s="161">
        <v>113.74410710998806</v>
      </c>
      <c r="D35" s="162">
        <f t="shared" si="0"/>
        <v>0.5441369452273762</v>
      </c>
      <c r="E35" s="163">
        <v>86.52311813761834</v>
      </c>
      <c r="F35" s="170">
        <v>1.2481693856790782E-05</v>
      </c>
      <c r="G35" s="171">
        <v>0.01748870580260459</v>
      </c>
      <c r="H35" s="167">
        <v>2.0755454525646493</v>
      </c>
      <c r="I35" s="167">
        <v>0.025248977085719396</v>
      </c>
      <c r="J35" s="166">
        <v>0.17238584349478125</v>
      </c>
      <c r="K35" s="166">
        <v>0.0008598838586388254</v>
      </c>
      <c r="L35" s="166"/>
      <c r="M35" s="166">
        <v>0.48171679965212977</v>
      </c>
      <c r="N35" s="166">
        <v>0.0058604668786479295</v>
      </c>
      <c r="O35" s="167">
        <v>11.439410877488411</v>
      </c>
      <c r="P35" s="167">
        <v>0.1506689987939499</v>
      </c>
      <c r="Q35" s="166">
        <v>0.17223071003437615</v>
      </c>
      <c r="R35" s="166">
        <v>0.0008692092392111288</v>
      </c>
      <c r="S35" s="167">
        <v>0.9236771075408051</v>
      </c>
      <c r="T35" s="168"/>
      <c r="U35" s="161">
        <v>2534.739179765319</v>
      </c>
      <c r="V35" s="161">
        <v>25.496772938781916</v>
      </c>
      <c r="W35" s="169">
        <v>2579.4392556281528</v>
      </c>
      <c r="X35" s="169">
        <v>8.429041940719049</v>
      </c>
      <c r="Y35" s="161">
        <f>100*(1-U35/W35)</f>
        <v>1.7329377214563735</v>
      </c>
    </row>
    <row r="36" spans="1:25" ht="12.75">
      <c r="A36" s="160">
        <v>27.1</v>
      </c>
      <c r="B36" s="161">
        <v>213.39990958530493</v>
      </c>
      <c r="C36" s="161">
        <v>76.8477181560766</v>
      </c>
      <c r="D36" s="162">
        <f t="shared" si="0"/>
        <v>0.3601112966983584</v>
      </c>
      <c r="E36" s="163">
        <v>3.153729410564491</v>
      </c>
      <c r="F36" s="170">
        <v>0.0006071197592425552</v>
      </c>
      <c r="G36" s="171">
        <v>1.3954397154221865</v>
      </c>
      <c r="H36" s="167">
        <v>58.13176669837397</v>
      </c>
      <c r="I36" s="167">
        <v>1.1493231991235897</v>
      </c>
      <c r="J36" s="166">
        <v>0.05927263454970921</v>
      </c>
      <c r="K36" s="166">
        <v>0.0022855261324496853</v>
      </c>
      <c r="L36" s="166"/>
      <c r="M36" s="166">
        <v>0.016962250742559304</v>
      </c>
      <c r="N36" s="166">
        <v>0.0003399613728393427</v>
      </c>
      <c r="O36" s="167"/>
      <c r="P36" s="167"/>
      <c r="Q36" s="166"/>
      <c r="R36" s="166"/>
      <c r="S36" s="167"/>
      <c r="T36" s="168"/>
      <c r="U36" s="161">
        <v>108.42867449015986</v>
      </c>
      <c r="V36" s="161">
        <v>2.154978529086338</v>
      </c>
      <c r="W36" s="169"/>
      <c r="X36" s="169"/>
      <c r="Y36" s="161"/>
    </row>
    <row r="37" spans="1:25" ht="12.75">
      <c r="A37" s="160">
        <v>28.1</v>
      </c>
      <c r="B37" s="161">
        <v>144.26564795796537</v>
      </c>
      <c r="C37" s="161">
        <v>62.983090270115895</v>
      </c>
      <c r="D37" s="162">
        <f t="shared" si="0"/>
        <v>0.4365771835611708</v>
      </c>
      <c r="E37" s="163">
        <v>1.9811280417302277</v>
      </c>
      <c r="F37" s="170">
        <v>0.0010799755213101113</v>
      </c>
      <c r="G37" s="171">
        <v>0.06313899112336818</v>
      </c>
      <c r="H37" s="167">
        <v>62.55962035267829</v>
      </c>
      <c r="I37" s="167">
        <v>1.4262526616445246</v>
      </c>
      <c r="J37" s="166">
        <v>0.0485602440041103</v>
      </c>
      <c r="K37" s="166">
        <v>0.002574306520166814</v>
      </c>
      <c r="L37" s="166"/>
      <c r="M37" s="166">
        <v>0.015974659124445623</v>
      </c>
      <c r="N37" s="166">
        <v>0.0003688192084375582</v>
      </c>
      <c r="O37" s="167"/>
      <c r="P37" s="167"/>
      <c r="Q37" s="166"/>
      <c r="R37" s="166"/>
      <c r="S37" s="167"/>
      <c r="T37" s="168"/>
      <c r="U37" s="161">
        <v>102.1653958974376</v>
      </c>
      <c r="V37" s="161">
        <v>2.340177832738324</v>
      </c>
      <c r="W37" s="169"/>
      <c r="X37" s="169"/>
      <c r="Y37" s="161"/>
    </row>
    <row r="38" spans="1:25" ht="12.75">
      <c r="A38" s="160">
        <v>29.1</v>
      </c>
      <c r="B38" s="161">
        <v>177.57153052097317</v>
      </c>
      <c r="C38" s="161">
        <v>34.025676613189724</v>
      </c>
      <c r="D38" s="162">
        <f t="shared" si="0"/>
        <v>0.1916167333432479</v>
      </c>
      <c r="E38" s="163">
        <v>2.347647736504117</v>
      </c>
      <c r="F38" s="164" t="s">
        <v>24</v>
      </c>
      <c r="G38" s="162" t="s">
        <v>23</v>
      </c>
      <c r="H38" s="167">
        <v>64.9806610670359</v>
      </c>
      <c r="I38" s="167">
        <v>1.3552657263577814</v>
      </c>
      <c r="J38" s="166">
        <v>0.04777813346027456</v>
      </c>
      <c r="K38" s="166">
        <v>0.002351873608770482</v>
      </c>
      <c r="L38" s="166"/>
      <c r="M38" s="166">
        <v>0.015393181928726074</v>
      </c>
      <c r="N38" s="166">
        <v>0.0003250784183575328</v>
      </c>
      <c r="O38" s="167"/>
      <c r="P38" s="167"/>
      <c r="Q38" s="166"/>
      <c r="R38" s="166"/>
      <c r="S38" s="167"/>
      <c r="T38" s="168"/>
      <c r="U38" s="161">
        <v>98.47483541135887</v>
      </c>
      <c r="V38" s="161">
        <v>2.063821348906176</v>
      </c>
      <c r="W38" s="169"/>
      <c r="X38" s="169"/>
      <c r="Y38" s="161"/>
    </row>
    <row r="39" spans="1:25" ht="12.75">
      <c r="A39" s="160">
        <v>30.1</v>
      </c>
      <c r="B39" s="161">
        <v>363.1278079666319</v>
      </c>
      <c r="C39" s="161">
        <v>85.8252180809526</v>
      </c>
      <c r="D39" s="162">
        <f t="shared" si="0"/>
        <v>0.23634989168562695</v>
      </c>
      <c r="E39" s="163">
        <v>4.952677310875079</v>
      </c>
      <c r="F39" s="164" t="s">
        <v>24</v>
      </c>
      <c r="G39" s="171">
        <v>0.04674127716728371</v>
      </c>
      <c r="H39" s="167">
        <v>62.98877965239639</v>
      </c>
      <c r="I39" s="167">
        <v>0.9993515459516304</v>
      </c>
      <c r="J39" s="166">
        <v>0.048416305961352143</v>
      </c>
      <c r="K39" s="166">
        <v>0.0015752426907388887</v>
      </c>
      <c r="L39" s="166"/>
      <c r="M39" s="166">
        <v>0.01586842280076306</v>
      </c>
      <c r="N39" s="166">
        <v>0.00025437844773214637</v>
      </c>
      <c r="O39" s="167"/>
      <c r="P39" s="167"/>
      <c r="Q39" s="166"/>
      <c r="R39" s="166"/>
      <c r="S39" s="167"/>
      <c r="T39" s="168"/>
      <c r="U39" s="161">
        <v>101.49128543058283</v>
      </c>
      <c r="V39" s="161">
        <v>1.6142138059207618</v>
      </c>
      <c r="W39" s="169"/>
      <c r="X39" s="169"/>
      <c r="Y39" s="161"/>
    </row>
    <row r="40" spans="1:25" ht="12.75">
      <c r="A40" s="160">
        <v>31.1</v>
      </c>
      <c r="B40" s="161">
        <v>52.2818971410374</v>
      </c>
      <c r="C40" s="161">
        <v>43.70856359669743</v>
      </c>
      <c r="D40" s="162">
        <f t="shared" si="0"/>
        <v>0.8360171682138416</v>
      </c>
      <c r="E40" s="163">
        <v>14.311854079070415</v>
      </c>
      <c r="F40" s="170">
        <v>1E-32</v>
      </c>
      <c r="G40" s="162" t="s">
        <v>23</v>
      </c>
      <c r="H40" s="167">
        <v>3.1383339702679933</v>
      </c>
      <c r="I40" s="167">
        <v>0.05302639392420335</v>
      </c>
      <c r="J40" s="166">
        <v>0.11205139468741386</v>
      </c>
      <c r="K40" s="166">
        <v>0.0015019173962261176</v>
      </c>
      <c r="L40" s="166"/>
      <c r="M40" s="166">
        <v>0.3186404026702762</v>
      </c>
      <c r="N40" s="166">
        <v>0.005383860249493461</v>
      </c>
      <c r="O40" s="167">
        <v>4.92288151798622</v>
      </c>
      <c r="P40" s="167">
        <v>0.10617335572336656</v>
      </c>
      <c r="Q40" s="166">
        <v>0.11205139468741386</v>
      </c>
      <c r="R40" s="166">
        <v>0.0015019173962261176</v>
      </c>
      <c r="S40" s="167">
        <v>0.7834238261936108</v>
      </c>
      <c r="T40" s="168"/>
      <c r="U40" s="161">
        <v>1783.0859488075932</v>
      </c>
      <c r="V40" s="161">
        <v>26.319983064797473</v>
      </c>
      <c r="W40" s="169">
        <v>1832.952315667251</v>
      </c>
      <c r="X40" s="169">
        <v>24.28776736284016</v>
      </c>
      <c r="Y40" s="161">
        <f>100*(1-U40/W40)</f>
        <v>2.7205490526634235</v>
      </c>
    </row>
    <row r="41" spans="1:25" ht="12.75">
      <c r="A41" s="160">
        <v>32.1</v>
      </c>
      <c r="B41" s="161">
        <v>355.9465371015949</v>
      </c>
      <c r="C41" s="161">
        <v>126.00206143214714</v>
      </c>
      <c r="D41" s="162">
        <f t="shared" si="0"/>
        <v>0.3539915360833624</v>
      </c>
      <c r="E41" s="163">
        <v>4.779271754431264</v>
      </c>
      <c r="F41" s="170">
        <v>0.0002313654203696847</v>
      </c>
      <c r="G41" s="171">
        <v>0.3217763229299564</v>
      </c>
      <c r="H41" s="167">
        <v>63.98331916163865</v>
      </c>
      <c r="I41" s="167">
        <v>1.0268124942233212</v>
      </c>
      <c r="J41" s="166">
        <v>0.050562877285932256</v>
      </c>
      <c r="K41" s="166">
        <v>0.0017208604220376239</v>
      </c>
      <c r="L41" s="166"/>
      <c r="M41" s="166">
        <v>0.015578782873901353</v>
      </c>
      <c r="N41" s="166">
        <v>0.0002529352737156903</v>
      </c>
      <c r="O41" s="167"/>
      <c r="P41" s="167"/>
      <c r="Q41" s="166"/>
      <c r="R41" s="166"/>
      <c r="S41" s="167"/>
      <c r="T41" s="168"/>
      <c r="U41" s="161">
        <v>99.6530501669114</v>
      </c>
      <c r="V41" s="161">
        <v>1.6055135880477107</v>
      </c>
      <c r="W41" s="169"/>
      <c r="X41" s="169"/>
      <c r="Y41" s="161"/>
    </row>
    <row r="42" spans="1:25" ht="12.75">
      <c r="A42" s="160">
        <v>33.1</v>
      </c>
      <c r="B42" s="161">
        <v>2105.1325642128113</v>
      </c>
      <c r="C42" s="161">
        <v>375.9010887499769</v>
      </c>
      <c r="D42" s="162">
        <f t="shared" si="0"/>
        <v>0.17856409384391456</v>
      </c>
      <c r="E42" s="163">
        <v>29.143852696545753</v>
      </c>
      <c r="F42" s="170">
        <v>0.00041301531344733143</v>
      </c>
      <c r="G42" s="171">
        <v>0.7214096578862406</v>
      </c>
      <c r="H42" s="167">
        <v>62.05491788426377</v>
      </c>
      <c r="I42" s="167">
        <v>0.6981037820043108</v>
      </c>
      <c r="J42" s="166">
        <v>0.0537911886198028</v>
      </c>
      <c r="K42" s="166">
        <v>0.0006924852534087286</v>
      </c>
      <c r="L42" s="166"/>
      <c r="M42" s="166">
        <v>0.015998504828783178</v>
      </c>
      <c r="N42" s="166">
        <v>0.00018101085572439014</v>
      </c>
      <c r="O42" s="167"/>
      <c r="P42" s="167"/>
      <c r="Q42" s="166"/>
      <c r="R42" s="166"/>
      <c r="S42" s="167"/>
      <c r="T42" s="168"/>
      <c r="U42" s="161">
        <v>102.31669640608423</v>
      </c>
      <c r="V42" s="161">
        <v>1.1484967171821134</v>
      </c>
      <c r="W42" s="169"/>
      <c r="X42" s="169"/>
      <c r="Y42" s="161"/>
    </row>
    <row r="43" spans="1:25" ht="12.75">
      <c r="A43" s="160">
        <v>34.1</v>
      </c>
      <c r="B43" s="161">
        <v>242.16012645489351</v>
      </c>
      <c r="C43" s="161">
        <v>75.1281286532918</v>
      </c>
      <c r="D43" s="162">
        <f t="shared" si="0"/>
        <v>0.3102415321346708</v>
      </c>
      <c r="E43" s="163">
        <v>3.3474790688507063</v>
      </c>
      <c r="F43" s="170">
        <v>9.851183991146432E-05</v>
      </c>
      <c r="G43" s="171">
        <v>0.2556422482319798</v>
      </c>
      <c r="H43" s="167">
        <v>62.148189834335696</v>
      </c>
      <c r="I43" s="167">
        <v>1.1318398370528189</v>
      </c>
      <c r="J43" s="166">
        <v>0.050098747638620204</v>
      </c>
      <c r="K43" s="166">
        <v>0.0020935182559307774</v>
      </c>
      <c r="L43" s="166"/>
      <c r="M43" s="166">
        <v>0.016049438932598026</v>
      </c>
      <c r="N43" s="166">
        <v>0.00029612601748246124</v>
      </c>
      <c r="O43" s="167"/>
      <c r="P43" s="167"/>
      <c r="Q43" s="166"/>
      <c r="R43" s="166"/>
      <c r="S43" s="167"/>
      <c r="T43" s="168"/>
      <c r="U43" s="161">
        <v>102.63986036514598</v>
      </c>
      <c r="V43" s="161">
        <v>1.878797316001158</v>
      </c>
      <c r="W43" s="169"/>
      <c r="X43" s="169"/>
      <c r="Y43" s="161"/>
    </row>
    <row r="44" spans="1:25" ht="12.75">
      <c r="A44" s="160">
        <v>35.1</v>
      </c>
      <c r="B44" s="161">
        <v>715.9252348463461</v>
      </c>
      <c r="C44" s="161">
        <v>250.1051281305067</v>
      </c>
      <c r="D44" s="162">
        <f t="shared" si="0"/>
        <v>0.34934531702068716</v>
      </c>
      <c r="E44" s="163">
        <v>9.920337619502432</v>
      </c>
      <c r="F44" s="170">
        <v>0.000261492445330879</v>
      </c>
      <c r="G44" s="171">
        <v>0.06876051399857808</v>
      </c>
      <c r="H44" s="167">
        <v>61.99903600532345</v>
      </c>
      <c r="I44" s="167">
        <v>0.836095223074128</v>
      </c>
      <c r="J44" s="166">
        <v>0.04862343082603017</v>
      </c>
      <c r="K44" s="166">
        <v>0.0011515972553576748</v>
      </c>
      <c r="L44" s="166"/>
      <c r="M44" s="166">
        <v>0.01611819246309265</v>
      </c>
      <c r="N44" s="166">
        <v>0.00021919234039546913</v>
      </c>
      <c r="O44" s="167"/>
      <c r="P44" s="167"/>
      <c r="Q44" s="166"/>
      <c r="R44" s="166"/>
      <c r="S44" s="167"/>
      <c r="T44" s="168"/>
      <c r="U44" s="161">
        <v>103.07605837103092</v>
      </c>
      <c r="V44" s="161">
        <v>1.3905908015585708</v>
      </c>
      <c r="W44" s="169"/>
      <c r="X44" s="169"/>
      <c r="Y44" s="161"/>
    </row>
    <row r="45" spans="1:25" ht="12.75">
      <c r="A45" s="160">
        <v>36.1</v>
      </c>
      <c r="B45" s="161">
        <v>379.61727908916845</v>
      </c>
      <c r="C45" s="161">
        <v>128.80057064125577</v>
      </c>
      <c r="D45" s="162">
        <f t="shared" si="0"/>
        <v>0.3392905901182695</v>
      </c>
      <c r="E45" s="163">
        <v>5.119047321012584</v>
      </c>
      <c r="F45" s="170">
        <v>0.0004844996702671214</v>
      </c>
      <c r="G45" s="171">
        <v>0.27346761326190183</v>
      </c>
      <c r="H45" s="167">
        <v>63.70896458151786</v>
      </c>
      <c r="I45" s="167">
        <v>0.9974503358639019</v>
      </c>
      <c r="J45" s="166">
        <v>0.05018895585655061</v>
      </c>
      <c r="K45" s="166">
        <v>0.0015652875010156377</v>
      </c>
      <c r="L45" s="166"/>
      <c r="M45" s="166">
        <v>0.015653453645308346</v>
      </c>
      <c r="N45" s="166">
        <v>0.00024765179881365063</v>
      </c>
      <c r="O45" s="167"/>
      <c r="P45" s="167"/>
      <c r="Q45" s="166"/>
      <c r="R45" s="166"/>
      <c r="S45" s="167"/>
      <c r="T45" s="168"/>
      <c r="U45" s="161">
        <v>100.12700751294909</v>
      </c>
      <c r="V45" s="161">
        <v>1.5718610145692402</v>
      </c>
      <c r="W45" s="169"/>
      <c r="X45" s="169"/>
      <c r="Y45" s="161"/>
    </row>
    <row r="46" spans="1:25" ht="12.75">
      <c r="A46" s="160">
        <v>37.1</v>
      </c>
      <c r="B46" s="161">
        <v>1428.558678379486</v>
      </c>
      <c r="C46" s="161">
        <v>397.7735322167215</v>
      </c>
      <c r="D46" s="162">
        <f t="shared" si="0"/>
        <v>0.2784439577014392</v>
      </c>
      <c r="E46" s="163">
        <v>19.879016259146038</v>
      </c>
      <c r="F46" s="164" t="s">
        <v>24</v>
      </c>
      <c r="G46" s="162" t="s">
        <v>23</v>
      </c>
      <c r="H46" s="167">
        <v>61.73719788730318</v>
      </c>
      <c r="I46" s="167">
        <v>0.7236985110428564</v>
      </c>
      <c r="J46" s="166">
        <v>0.04766186102579099</v>
      </c>
      <c r="K46" s="166">
        <v>0.0007702863337794169</v>
      </c>
      <c r="L46" s="166"/>
      <c r="M46" s="166">
        <v>0.016206395310331745</v>
      </c>
      <c r="N46" s="166">
        <v>0.00019112708119601882</v>
      </c>
      <c r="O46" s="167"/>
      <c r="P46" s="167"/>
      <c r="Q46" s="166"/>
      <c r="R46" s="166"/>
      <c r="S46" s="167"/>
      <c r="T46" s="168"/>
      <c r="U46" s="161">
        <v>103.63560686945794</v>
      </c>
      <c r="V46" s="161">
        <v>1.2124351239014568</v>
      </c>
      <c r="W46" s="169"/>
      <c r="X46" s="169"/>
      <c r="Y46" s="161"/>
    </row>
    <row r="47" spans="1:25" ht="12.75">
      <c r="A47" s="160">
        <v>38.1</v>
      </c>
      <c r="B47" s="161">
        <v>1512.0496204827114</v>
      </c>
      <c r="C47" s="161">
        <v>650.6997827966748</v>
      </c>
      <c r="D47" s="162">
        <f t="shared" si="0"/>
        <v>0.43034287630649537</v>
      </c>
      <c r="E47" s="163">
        <v>20.47937990153966</v>
      </c>
      <c r="F47" s="170">
        <v>0.00025336255890236263</v>
      </c>
      <c r="G47" s="171">
        <v>0.8809316256630284</v>
      </c>
      <c r="H47" s="167">
        <v>63.42974422087053</v>
      </c>
      <c r="I47" s="167">
        <v>0.7446336763473085</v>
      </c>
      <c r="J47" s="166">
        <v>0.05500921304290251</v>
      </c>
      <c r="K47" s="166">
        <v>0.0008364290657250858</v>
      </c>
      <c r="L47" s="166"/>
      <c r="M47" s="166">
        <v>0.015626591213925067</v>
      </c>
      <c r="N47" s="166">
        <v>0.00018468542518000253</v>
      </c>
      <c r="O47" s="167"/>
      <c r="P47" s="167"/>
      <c r="Q47" s="166"/>
      <c r="R47" s="166"/>
      <c r="S47" s="167"/>
      <c r="T47" s="168"/>
      <c r="U47" s="161">
        <v>99.95650777404465</v>
      </c>
      <c r="V47" s="161">
        <v>1.1722406191497932</v>
      </c>
      <c r="W47" s="169"/>
      <c r="X47" s="169"/>
      <c r="Y47" s="161"/>
    </row>
    <row r="48" spans="1:25" ht="12.75">
      <c r="A48" s="160">
        <v>39.1</v>
      </c>
      <c r="B48" s="161">
        <v>964.6535909874084</v>
      </c>
      <c r="C48" s="161">
        <v>274.19964215678823</v>
      </c>
      <c r="D48" s="162">
        <f t="shared" si="0"/>
        <v>0.2842467438245066</v>
      </c>
      <c r="E48" s="163">
        <v>13.06258495373941</v>
      </c>
      <c r="F48" s="164" t="s">
        <v>24</v>
      </c>
      <c r="G48" s="162" t="s">
        <v>23</v>
      </c>
      <c r="H48" s="167">
        <v>63.44333092969028</v>
      </c>
      <c r="I48" s="167">
        <v>0.8051373359681071</v>
      </c>
      <c r="J48" s="166">
        <v>0.04695840404181043</v>
      </c>
      <c r="K48" s="166">
        <v>0.0009726534170977155</v>
      </c>
      <c r="L48" s="166"/>
      <c r="M48" s="166">
        <v>0.0157834504410439</v>
      </c>
      <c r="N48" s="166">
        <v>0.00020174777988191982</v>
      </c>
      <c r="O48" s="167"/>
      <c r="P48" s="167"/>
      <c r="Q48" s="166"/>
      <c r="R48" s="166"/>
      <c r="S48" s="167"/>
      <c r="T48" s="168"/>
      <c r="U48" s="161">
        <v>100.95205227522338</v>
      </c>
      <c r="V48" s="161">
        <v>1.2803415421619342</v>
      </c>
      <c r="W48" s="169"/>
      <c r="X48" s="169"/>
      <c r="Y48" s="161"/>
    </row>
    <row r="49" spans="1:25" ht="12.75">
      <c r="A49" s="160">
        <v>40.1</v>
      </c>
      <c r="B49" s="161">
        <v>575.0734884694949</v>
      </c>
      <c r="C49" s="161">
        <v>165.71222325482802</v>
      </c>
      <c r="D49" s="162">
        <f t="shared" si="0"/>
        <v>0.28815834250307004</v>
      </c>
      <c r="E49" s="163">
        <v>7.616158523466225</v>
      </c>
      <c r="F49" s="170">
        <v>9.662172544346646E-05</v>
      </c>
      <c r="G49" s="171">
        <v>0.08899098673410544</v>
      </c>
      <c r="H49" s="167">
        <v>64.86808703126832</v>
      </c>
      <c r="I49" s="167">
        <v>0.9127108704553305</v>
      </c>
      <c r="J49" s="166">
        <v>0.048691639561357684</v>
      </c>
      <c r="K49" s="166">
        <v>0.0012569773890342482</v>
      </c>
      <c r="L49" s="166"/>
      <c r="M49" s="166">
        <v>0.015402182118474661</v>
      </c>
      <c r="N49" s="166">
        <v>0.00021862870586732193</v>
      </c>
      <c r="O49" s="167"/>
      <c r="P49" s="167"/>
      <c r="Q49" s="166"/>
      <c r="R49" s="166"/>
      <c r="S49" s="167"/>
      <c r="T49" s="172"/>
      <c r="U49" s="161">
        <v>98.53197455187914</v>
      </c>
      <c r="V49" s="161">
        <v>1.3879930681055799</v>
      </c>
      <c r="W49" s="169"/>
      <c r="X49" s="169"/>
      <c r="Y49" s="161"/>
    </row>
    <row r="50" spans="1:25" ht="12.75">
      <c r="A50" s="160">
        <v>41.1</v>
      </c>
      <c r="B50" s="161">
        <v>97.00693051554734</v>
      </c>
      <c r="C50" s="161">
        <v>27.867160706281812</v>
      </c>
      <c r="D50" s="162">
        <f t="shared" si="0"/>
        <v>0.2872697915311889</v>
      </c>
      <c r="E50" s="163">
        <v>1.2375318486507112</v>
      </c>
      <c r="F50" s="164" t="s">
        <v>24</v>
      </c>
      <c r="G50" s="171">
        <v>0.6128953784710678</v>
      </c>
      <c r="H50" s="167">
        <v>67.34263372435333</v>
      </c>
      <c r="I50" s="167">
        <v>1.793513209931439</v>
      </c>
      <c r="J50" s="166">
        <v>0.052767549607440296</v>
      </c>
      <c r="K50" s="166">
        <v>0.0034069344982752487</v>
      </c>
      <c r="L50" s="166"/>
      <c r="M50" s="166">
        <v>0.014758422580907649</v>
      </c>
      <c r="N50" s="166">
        <v>0.00039914655272438743</v>
      </c>
      <c r="O50" s="167"/>
      <c r="P50" s="167"/>
      <c r="Q50" s="166"/>
      <c r="R50" s="166"/>
      <c r="S50" s="167"/>
      <c r="T50" s="172"/>
      <c r="U50" s="161">
        <v>94.4436864210495</v>
      </c>
      <c r="V50" s="161">
        <v>2.535641923206737</v>
      </c>
      <c r="W50" s="169"/>
      <c r="X50" s="169"/>
      <c r="Y50" s="161"/>
    </row>
    <row r="51" spans="1:25" ht="12.75">
      <c r="A51" s="160">
        <v>42.1</v>
      </c>
      <c r="B51" s="161">
        <v>722.0487371869891</v>
      </c>
      <c r="C51" s="161">
        <v>138.53106828395235</v>
      </c>
      <c r="D51" s="162">
        <f t="shared" si="0"/>
        <v>0.1918583346931011</v>
      </c>
      <c r="E51" s="163">
        <v>10.36198240311797</v>
      </c>
      <c r="F51" s="170">
        <v>8.346905655499739E-05</v>
      </c>
      <c r="G51" s="162" t="s">
        <v>23</v>
      </c>
      <c r="H51" s="167">
        <v>59.864227324945794</v>
      </c>
      <c r="I51" s="167">
        <v>0.8391536889412142</v>
      </c>
      <c r="J51" s="166">
        <v>0.04703059764333684</v>
      </c>
      <c r="K51" s="166">
        <v>0.001214868350126665</v>
      </c>
      <c r="L51" s="166"/>
      <c r="M51" s="166">
        <v>0.016728133948029633</v>
      </c>
      <c r="N51" s="166">
        <v>0.00023652016274731478</v>
      </c>
      <c r="O51" s="167"/>
      <c r="P51" s="167"/>
      <c r="Q51" s="166"/>
      <c r="R51" s="166"/>
      <c r="S51" s="167"/>
      <c r="T51" s="172"/>
      <c r="U51" s="161">
        <v>106.9444624954978</v>
      </c>
      <c r="V51" s="161">
        <v>1.4996210693698335</v>
      </c>
      <c r="W51" s="169"/>
      <c r="X51" s="169"/>
      <c r="Y51" s="161"/>
    </row>
    <row r="52" spans="1:25" ht="12.75">
      <c r="A52" s="160">
        <v>43.1</v>
      </c>
      <c r="B52" s="161">
        <v>321.09773669747585</v>
      </c>
      <c r="C52" s="161">
        <v>106.39013590975762</v>
      </c>
      <c r="D52" s="162">
        <f t="shared" si="0"/>
        <v>0.3313325624901359</v>
      </c>
      <c r="E52" s="163">
        <v>4.330684826750017</v>
      </c>
      <c r="F52" s="170">
        <v>1E-32</v>
      </c>
      <c r="G52" s="171">
        <v>0.13339670112513247</v>
      </c>
      <c r="H52" s="167">
        <v>63.6977929894331</v>
      </c>
      <c r="I52" s="167">
        <v>1.1101724311528005</v>
      </c>
      <c r="J52" s="166">
        <v>0.04907987868666677</v>
      </c>
      <c r="K52" s="166">
        <v>0.001825902449488248</v>
      </c>
      <c r="L52" s="166"/>
      <c r="M52" s="166">
        <v>0.01567818893119921</v>
      </c>
      <c r="N52" s="166">
        <v>0.00027632848657264497</v>
      </c>
      <c r="O52" s="167"/>
      <c r="P52" s="167"/>
      <c r="Q52" s="166"/>
      <c r="R52" s="166"/>
      <c r="S52" s="167"/>
      <c r="T52" s="172"/>
      <c r="U52" s="161">
        <v>100.28400196371454</v>
      </c>
      <c r="V52" s="161">
        <v>1.7538309812852424</v>
      </c>
      <c r="W52" s="169"/>
      <c r="X52" s="169"/>
      <c r="Y52" s="161"/>
    </row>
    <row r="53" spans="1:25" ht="12.75">
      <c r="A53" s="160">
        <v>44.1</v>
      </c>
      <c r="B53" s="161">
        <v>377.6912364867169</v>
      </c>
      <c r="C53" s="161">
        <v>127.78837888003785</v>
      </c>
      <c r="D53" s="162">
        <f t="shared" si="0"/>
        <v>0.33834086294594784</v>
      </c>
      <c r="E53" s="163">
        <v>5.566866522573229</v>
      </c>
      <c r="F53" s="170">
        <v>0.006098583830424589</v>
      </c>
      <c r="G53" s="171">
        <v>10.504969968505662</v>
      </c>
      <c r="H53" s="167">
        <v>58.286747122464384</v>
      </c>
      <c r="I53" s="167">
        <v>0.9644464475449595</v>
      </c>
      <c r="J53" s="166">
        <v>0.13139824869280056</v>
      </c>
      <c r="K53" s="166">
        <v>0.02751556796123135</v>
      </c>
      <c r="L53" s="166"/>
      <c r="M53" s="166">
        <v>0.015354267384909859</v>
      </c>
      <c r="N53" s="166">
        <v>0.000649003411138946</v>
      </c>
      <c r="O53" s="167"/>
      <c r="P53" s="167"/>
      <c r="Q53" s="166"/>
      <c r="R53" s="166"/>
      <c r="S53" s="167"/>
      <c r="T53" s="168"/>
      <c r="U53" s="161">
        <v>98.22777439226172</v>
      </c>
      <c r="V53" s="161">
        <v>4.120477874761948</v>
      </c>
      <c r="W53" s="169"/>
      <c r="X53" s="169"/>
      <c r="Y53" s="161"/>
    </row>
    <row r="54" spans="1:25" ht="12.75">
      <c r="A54" s="160">
        <v>45.1</v>
      </c>
      <c r="B54" s="161">
        <v>113.44013122525926</v>
      </c>
      <c r="C54" s="161">
        <v>55.66361025390527</v>
      </c>
      <c r="D54" s="162">
        <f t="shared" si="0"/>
        <v>0.49068711092526374</v>
      </c>
      <c r="E54" s="163">
        <v>34.61227662306794</v>
      </c>
      <c r="F54" s="170">
        <v>3.992119221959273E-05</v>
      </c>
      <c r="G54" s="171">
        <v>0.06086487943150286</v>
      </c>
      <c r="H54" s="167">
        <v>2.8156604027216385</v>
      </c>
      <c r="I54" s="167">
        <v>0.03887006216368681</v>
      </c>
      <c r="J54" s="166">
        <v>0.1181979570627695</v>
      </c>
      <c r="K54" s="166">
        <v>0.00106499566305013</v>
      </c>
      <c r="L54" s="166"/>
      <c r="M54" s="166">
        <v>0.3549403011242641</v>
      </c>
      <c r="N54" s="166">
        <v>0.004901544250603684</v>
      </c>
      <c r="O54" s="167">
        <v>5.7582916551121</v>
      </c>
      <c r="P54" s="167">
        <v>0.09630383660796252</v>
      </c>
      <c r="Q54" s="166">
        <v>0.11766222855507813</v>
      </c>
      <c r="R54" s="166">
        <v>0.001110040528665603</v>
      </c>
      <c r="S54" s="167">
        <v>0.8257102640030692</v>
      </c>
      <c r="T54" s="168"/>
      <c r="U54" s="161">
        <v>1958.14598001739</v>
      </c>
      <c r="V54" s="161">
        <v>23.320130300293837</v>
      </c>
      <c r="W54" s="169">
        <v>1921.0177187471618</v>
      </c>
      <c r="X54" s="169">
        <v>16.914655634775233</v>
      </c>
      <c r="Y54" s="161">
        <f>100*(1-U54/W54)</f>
        <v>-1.9327391365469682</v>
      </c>
    </row>
    <row r="55" spans="1:25" ht="12.75">
      <c r="A55" s="160">
        <v>46.1</v>
      </c>
      <c r="B55" s="161">
        <v>196.2169164508459</v>
      </c>
      <c r="C55" s="161">
        <v>58.31902814995762</v>
      </c>
      <c r="D55" s="162">
        <f t="shared" si="0"/>
        <v>0.2972171268656495</v>
      </c>
      <c r="E55" s="163">
        <v>2.5737110198039037</v>
      </c>
      <c r="F55" s="170">
        <v>0.0009291969143600388</v>
      </c>
      <c r="G55" s="171">
        <v>0.4942328222063752</v>
      </c>
      <c r="H55" s="167">
        <v>65.49684546004912</v>
      </c>
      <c r="I55" s="167">
        <v>1.2965742419134458</v>
      </c>
      <c r="J55" s="166">
        <v>0.051882001625010984</v>
      </c>
      <c r="K55" s="166">
        <v>0.002689392532132502</v>
      </c>
      <c r="L55" s="166"/>
      <c r="M55" s="166">
        <v>0.01519245186220286</v>
      </c>
      <c r="N55" s="166">
        <v>0.000305920450932518</v>
      </c>
      <c r="O55" s="167"/>
      <c r="P55" s="167"/>
      <c r="Q55" s="166"/>
      <c r="R55" s="166"/>
      <c r="S55" s="167"/>
      <c r="T55" s="168"/>
      <c r="U55" s="161">
        <v>97.20033693142037</v>
      </c>
      <c r="V55" s="161">
        <v>1.9425774195540604</v>
      </c>
      <c r="W55" s="169"/>
      <c r="X55" s="169"/>
      <c r="Y55" s="161"/>
    </row>
    <row r="56" spans="1:25" ht="12.75">
      <c r="A56" s="160">
        <v>47.1</v>
      </c>
      <c r="B56" s="161">
        <v>747.8303102935669</v>
      </c>
      <c r="C56" s="161">
        <v>144.98508534157241</v>
      </c>
      <c r="D56" s="162">
        <f t="shared" si="0"/>
        <v>0.19387430991484866</v>
      </c>
      <c r="E56" s="163">
        <v>10.393931942205585</v>
      </c>
      <c r="F56" s="164" t="s">
        <v>24</v>
      </c>
      <c r="G56" s="171">
        <v>0.23875266601800504</v>
      </c>
      <c r="H56" s="167">
        <v>61.811162815529606</v>
      </c>
      <c r="I56" s="167">
        <v>0.8559175920125228</v>
      </c>
      <c r="J56" s="166">
        <v>0.04997631535720915</v>
      </c>
      <c r="K56" s="166">
        <v>0.0012405872720250852</v>
      </c>
      <c r="L56" s="166"/>
      <c r="M56" s="166">
        <v>0.01613968137627686</v>
      </c>
      <c r="N56" s="166">
        <v>0.00022550762768101378</v>
      </c>
      <c r="O56" s="167"/>
      <c r="P56" s="167"/>
      <c r="Q56" s="166"/>
      <c r="R56" s="166"/>
      <c r="S56" s="167"/>
      <c r="T56" s="168"/>
      <c r="U56" s="161">
        <v>103.21238598623982</v>
      </c>
      <c r="V56" s="161">
        <v>1.4306257258728472</v>
      </c>
      <c r="W56" s="169"/>
      <c r="X56" s="169"/>
      <c r="Y56" s="161"/>
    </row>
    <row r="57" spans="1:25" ht="12.75">
      <c r="A57" s="160">
        <v>48.1</v>
      </c>
      <c r="B57" s="161">
        <v>423.51808662817496</v>
      </c>
      <c r="C57" s="161">
        <v>40.400720143927074</v>
      </c>
      <c r="D57" s="162">
        <f t="shared" si="0"/>
        <v>0.09539314003228541</v>
      </c>
      <c r="E57" s="163">
        <v>5.732031134321698</v>
      </c>
      <c r="F57" s="170">
        <v>0.00025568554902936485</v>
      </c>
      <c r="G57" s="171">
        <v>0.35546082076014507</v>
      </c>
      <c r="H57" s="167">
        <v>63.47564758392066</v>
      </c>
      <c r="I57" s="167">
        <v>0.9782399454306865</v>
      </c>
      <c r="J57" s="166">
        <v>0.05084584324799077</v>
      </c>
      <c r="K57" s="166">
        <v>0.0015267146695539795</v>
      </c>
      <c r="L57" s="166"/>
      <c r="M57" s="166">
        <v>0.015698073666361667</v>
      </c>
      <c r="N57" s="166">
        <v>0.0002444407876004277</v>
      </c>
      <c r="O57" s="167"/>
      <c r="P57" s="167"/>
      <c r="Q57" s="166"/>
      <c r="R57" s="166"/>
      <c r="S57" s="167"/>
      <c r="T57" s="172"/>
      <c r="U57" s="161">
        <v>100.41020727695299</v>
      </c>
      <c r="V57" s="161">
        <v>1.5514123741377104</v>
      </c>
      <c r="W57" s="169"/>
      <c r="X57" s="169"/>
      <c r="Y57" s="161"/>
    </row>
    <row r="58" spans="1:25" ht="12.75">
      <c r="A58" s="160">
        <v>49.1</v>
      </c>
      <c r="B58" s="161">
        <v>91.30920236340486</v>
      </c>
      <c r="C58" s="161">
        <v>36.43118508364149</v>
      </c>
      <c r="D58" s="162">
        <f t="shared" si="0"/>
        <v>0.3989870039456447</v>
      </c>
      <c r="E58" s="163">
        <v>25.639453841286382</v>
      </c>
      <c r="F58" s="170">
        <v>9.782969328222476E-05</v>
      </c>
      <c r="G58" s="171">
        <v>0.15187751008272404</v>
      </c>
      <c r="H58" s="167">
        <v>3.059493241782152</v>
      </c>
      <c r="I58" s="167">
        <v>0.04443109208384392</v>
      </c>
      <c r="J58" s="166">
        <v>0.11589671625276604</v>
      </c>
      <c r="K58" s="166">
        <v>0.0011793605958803387</v>
      </c>
      <c r="L58" s="166"/>
      <c r="M58" s="166">
        <v>0.3263551006628661</v>
      </c>
      <c r="N58" s="166">
        <v>0.0047460528475687675</v>
      </c>
      <c r="O58" s="167">
        <v>5.155689540254836</v>
      </c>
      <c r="P58" s="167">
        <v>0.09661692900865211</v>
      </c>
      <c r="Q58" s="166">
        <v>0.11457637508081014</v>
      </c>
      <c r="R58" s="166">
        <v>0.001354209601288622</v>
      </c>
      <c r="S58" s="167">
        <v>0.7760249659498191</v>
      </c>
      <c r="T58" s="172"/>
      <c r="U58" s="161">
        <v>1820.6907610015664</v>
      </c>
      <c r="V58" s="161">
        <v>23.066991916664115</v>
      </c>
      <c r="W58" s="169">
        <v>1873.2324105525115</v>
      </c>
      <c r="X58" s="169">
        <v>21.312393933577614</v>
      </c>
      <c r="Y58" s="161">
        <f>100*(1-U58/W58)</f>
        <v>2.8048654963987008</v>
      </c>
    </row>
    <row r="59" spans="1:25" ht="12.75">
      <c r="A59" s="160">
        <v>50.1</v>
      </c>
      <c r="B59" s="161">
        <v>67.3308791284586</v>
      </c>
      <c r="C59" s="161">
        <v>23.72348150494308</v>
      </c>
      <c r="D59" s="162">
        <f t="shared" si="0"/>
        <v>0.35234177560167823</v>
      </c>
      <c r="E59" s="163">
        <v>19.501400383077577</v>
      </c>
      <c r="F59" s="164" t="s">
        <v>24</v>
      </c>
      <c r="G59" s="162" t="s">
        <v>23</v>
      </c>
      <c r="H59" s="167">
        <v>2.966143821622837</v>
      </c>
      <c r="I59" s="167">
        <v>0.046669864490995895</v>
      </c>
      <c r="J59" s="166">
        <v>0.1101591752382663</v>
      </c>
      <c r="K59" s="166">
        <v>0.0013061129047403973</v>
      </c>
      <c r="L59" s="166"/>
      <c r="M59" s="166">
        <v>0.3371380688657504</v>
      </c>
      <c r="N59" s="166">
        <v>0.005304593753687952</v>
      </c>
      <c r="O59" s="167">
        <v>5.120704859665938</v>
      </c>
      <c r="P59" s="167">
        <v>0.10088484589301719</v>
      </c>
      <c r="Q59" s="166">
        <v>0.11015917523826631</v>
      </c>
      <c r="R59" s="166">
        <v>0.0013061129047403977</v>
      </c>
      <c r="S59" s="167">
        <v>0.7986346431274649</v>
      </c>
      <c r="T59" s="172"/>
      <c r="U59" s="161">
        <v>1872.8867716442026</v>
      </c>
      <c r="V59" s="161">
        <v>25.573730342685916</v>
      </c>
      <c r="W59" s="169">
        <v>1802.033299756176</v>
      </c>
      <c r="X59" s="169">
        <v>21.56557021420667</v>
      </c>
      <c r="Y59" s="161">
        <f>100*(1-U59/W59)</f>
        <v>-3.9318625187233502</v>
      </c>
    </row>
    <row r="60" spans="1:25" ht="12.75">
      <c r="A60" s="160">
        <v>51.1</v>
      </c>
      <c r="B60" s="161">
        <v>668.9048906394586</v>
      </c>
      <c r="C60" s="161">
        <v>117.30794272051075</v>
      </c>
      <c r="D60" s="162">
        <f t="shared" si="0"/>
        <v>0.17537312757328907</v>
      </c>
      <c r="E60" s="163">
        <v>9.34768023503535</v>
      </c>
      <c r="F60" s="170">
        <v>0.00025745437961263105</v>
      </c>
      <c r="G60" s="171">
        <v>0.201186121783703</v>
      </c>
      <c r="H60" s="167">
        <v>61.475807590693194</v>
      </c>
      <c r="I60" s="167">
        <v>0.8644903393791582</v>
      </c>
      <c r="J60" s="166">
        <v>0.049690158787020385</v>
      </c>
      <c r="K60" s="166">
        <v>0.0012701662589057177</v>
      </c>
      <c r="L60" s="166"/>
      <c r="M60" s="166">
        <v>0.016233835355637494</v>
      </c>
      <c r="N60" s="166">
        <v>0.00023037072947913406</v>
      </c>
      <c r="O60" s="167"/>
      <c r="P60" s="167"/>
      <c r="Q60" s="166"/>
      <c r="R60" s="166"/>
      <c r="S60" s="167"/>
      <c r="T60" s="172"/>
      <c r="U60" s="161">
        <v>103.8096733876844</v>
      </c>
      <c r="V60" s="161">
        <v>1.4613419529943958</v>
      </c>
      <c r="W60" s="169"/>
      <c r="X60" s="169"/>
      <c r="Y60" s="161"/>
    </row>
    <row r="61" spans="1:25" ht="12.75">
      <c r="A61" s="160">
        <v>52.1</v>
      </c>
      <c r="B61" s="161">
        <v>1021.3353832653534</v>
      </c>
      <c r="C61" s="161">
        <v>481.63930822553067</v>
      </c>
      <c r="D61" s="162">
        <f t="shared" si="0"/>
        <v>0.47157801062924287</v>
      </c>
      <c r="E61" s="163">
        <v>14.574601976574494</v>
      </c>
      <c r="F61" s="164" t="s">
        <v>24</v>
      </c>
      <c r="G61" s="171">
        <v>0.24140784372802537</v>
      </c>
      <c r="H61" s="167">
        <v>60.20262022753979</v>
      </c>
      <c r="I61" s="167">
        <v>0.7732612392769148</v>
      </c>
      <c r="J61" s="166">
        <v>0.05005331843874572</v>
      </c>
      <c r="K61" s="166">
        <v>0.0010430860890449948</v>
      </c>
      <c r="L61" s="166"/>
      <c r="M61" s="166">
        <v>0.016570473474281977</v>
      </c>
      <c r="N61" s="166">
        <v>0.00021453056573392145</v>
      </c>
      <c r="O61" s="167"/>
      <c r="P61" s="167"/>
      <c r="Q61" s="166"/>
      <c r="R61" s="166"/>
      <c r="S61" s="167"/>
      <c r="T61" s="172"/>
      <c r="U61" s="161">
        <v>105.9447620951219</v>
      </c>
      <c r="V61" s="161">
        <v>1.3604102396531759</v>
      </c>
      <c r="W61" s="169"/>
      <c r="X61" s="169"/>
      <c r="Y61" s="161"/>
    </row>
    <row r="62" spans="1:25" ht="12.75">
      <c r="A62" s="160">
        <v>53.1</v>
      </c>
      <c r="B62" s="161">
        <v>296.77146237999244</v>
      </c>
      <c r="C62" s="161">
        <v>68.61009424657456</v>
      </c>
      <c r="D62" s="162">
        <f t="shared" si="0"/>
        <v>0.23118831472658496</v>
      </c>
      <c r="E62" s="163">
        <v>22.73785245841467</v>
      </c>
      <c r="F62" s="170">
        <v>0.00011525401119261688</v>
      </c>
      <c r="G62" s="171">
        <v>0.7950961696344683</v>
      </c>
      <c r="H62" s="167">
        <v>11.212860308463252</v>
      </c>
      <c r="I62" s="167">
        <v>0.1396882090736543</v>
      </c>
      <c r="J62" s="166">
        <v>0.06492363156529386</v>
      </c>
      <c r="K62" s="166">
        <v>0.0008609012096146636</v>
      </c>
      <c r="L62" s="166"/>
      <c r="M62" s="166">
        <v>0.08847421719459714</v>
      </c>
      <c r="N62" s="166">
        <v>0.001125664346039382</v>
      </c>
      <c r="O62" s="167"/>
      <c r="P62" s="167"/>
      <c r="Q62" s="166"/>
      <c r="R62" s="166"/>
      <c r="S62" s="167"/>
      <c r="T62" s="172"/>
      <c r="U62" s="161">
        <v>546.5071063069091</v>
      </c>
      <c r="V62" s="161">
        <v>6.666670179205437</v>
      </c>
      <c r="W62" s="169"/>
      <c r="X62" s="169"/>
      <c r="Y62" s="161"/>
    </row>
    <row r="63" spans="1:25" ht="12.75">
      <c r="A63" s="160">
        <v>54.1</v>
      </c>
      <c r="B63" s="161">
        <v>134.55179376016707</v>
      </c>
      <c r="C63" s="161">
        <v>44.454487803491915</v>
      </c>
      <c r="D63" s="162">
        <f t="shared" si="0"/>
        <v>0.330389410361412</v>
      </c>
      <c r="E63" s="163">
        <v>1.8833724981089295</v>
      </c>
      <c r="F63" s="164" t="s">
        <v>24</v>
      </c>
      <c r="G63" s="171">
        <v>0.32120677011959753</v>
      </c>
      <c r="H63" s="167">
        <v>61.37577464650538</v>
      </c>
      <c r="I63" s="167">
        <v>1.4863372320980393</v>
      </c>
      <c r="J63" s="166">
        <v>0.05064431629178904</v>
      </c>
      <c r="K63" s="166">
        <v>0.002882775956515043</v>
      </c>
      <c r="L63" s="166"/>
      <c r="M63" s="166">
        <v>0.016240738924108378</v>
      </c>
      <c r="N63" s="166">
        <v>0.0003987766715493719</v>
      </c>
      <c r="O63" s="167"/>
      <c r="P63" s="167"/>
      <c r="Q63" s="166"/>
      <c r="R63" s="166"/>
      <c r="S63" s="167"/>
      <c r="T63" s="172"/>
      <c r="U63" s="161">
        <v>103.8534655829336</v>
      </c>
      <c r="V63" s="161">
        <v>2.529597065447842</v>
      </c>
      <c r="W63" s="169"/>
      <c r="X63" s="169"/>
      <c r="Y63" s="161"/>
    </row>
    <row r="64" spans="1:25" ht="12.75">
      <c r="A64" s="160">
        <v>55.1</v>
      </c>
      <c r="B64" s="161">
        <v>60.528101152073845</v>
      </c>
      <c r="C64" s="161">
        <v>152.87386385971445</v>
      </c>
      <c r="D64" s="162">
        <f t="shared" si="0"/>
        <v>2.5256675981892522</v>
      </c>
      <c r="E64" s="163">
        <v>17.07512074653107</v>
      </c>
      <c r="F64" s="164" t="s">
        <v>24</v>
      </c>
      <c r="G64" s="162" t="s">
        <v>23</v>
      </c>
      <c r="H64" s="167">
        <v>3.045348403191277</v>
      </c>
      <c r="I64" s="167">
        <v>0.04980045810213523</v>
      </c>
      <c r="J64" s="166">
        <v>0.114308322402435</v>
      </c>
      <c r="K64" s="166">
        <v>0.001449500222357643</v>
      </c>
      <c r="L64" s="166"/>
      <c r="M64" s="166">
        <v>0.328834117496294</v>
      </c>
      <c r="N64" s="166">
        <v>0.005386522454673114</v>
      </c>
      <c r="O64" s="167">
        <v>5.238467224733864</v>
      </c>
      <c r="P64" s="167">
        <v>0.11433110358534851</v>
      </c>
      <c r="Q64" s="166">
        <v>0.11553832995845752</v>
      </c>
      <c r="R64" s="166">
        <v>0.0016663868465752877</v>
      </c>
      <c r="S64" s="167">
        <v>0.7505358466083445</v>
      </c>
      <c r="T64" s="172"/>
      <c r="U64" s="161">
        <v>1832.728150884668</v>
      </c>
      <c r="V64" s="161">
        <v>26.13099279049933</v>
      </c>
      <c r="W64" s="169">
        <v>1888.2947076363932</v>
      </c>
      <c r="X64" s="169">
        <v>25.96006165170541</v>
      </c>
      <c r="Y64" s="161">
        <f>100*(1-U64/W64)</f>
        <v>2.9426845569714533</v>
      </c>
    </row>
    <row r="65" spans="1:25" ht="12.75">
      <c r="A65" s="160">
        <v>56.1</v>
      </c>
      <c r="B65" s="161">
        <v>1091.9845444878315</v>
      </c>
      <c r="C65" s="161">
        <v>543.6970150599161</v>
      </c>
      <c r="D65" s="162">
        <f t="shared" si="0"/>
        <v>0.4978980863826455</v>
      </c>
      <c r="E65" s="163">
        <v>14.839692451753203</v>
      </c>
      <c r="F65" s="170">
        <v>0.00010548810020093887</v>
      </c>
      <c r="G65" s="162" t="s">
        <v>23</v>
      </c>
      <c r="H65" s="167">
        <v>63.21720785114138</v>
      </c>
      <c r="I65" s="167">
        <v>0.7769082711247236</v>
      </c>
      <c r="J65" s="166">
        <v>0.04771480123465897</v>
      </c>
      <c r="K65" s="166">
        <v>0.0008984798829532355</v>
      </c>
      <c r="L65" s="166"/>
      <c r="M65" s="166">
        <v>0.015824945844549188</v>
      </c>
      <c r="N65" s="166">
        <v>0.00019580555257853971</v>
      </c>
      <c r="O65" s="167"/>
      <c r="P65" s="167"/>
      <c r="Q65" s="166"/>
      <c r="R65" s="166"/>
      <c r="S65" s="167"/>
      <c r="T65" s="172"/>
      <c r="U65" s="161">
        <v>101.21538703813799</v>
      </c>
      <c r="V65" s="161">
        <v>1.2425799309633996</v>
      </c>
      <c r="W65" s="169"/>
      <c r="X65" s="169"/>
      <c r="Y65" s="161"/>
    </row>
    <row r="66" spans="1:25" ht="12.75">
      <c r="A66" s="160">
        <v>57.1</v>
      </c>
      <c r="B66" s="161">
        <v>601.316232181751</v>
      </c>
      <c r="C66" s="161">
        <v>210.19510398063952</v>
      </c>
      <c r="D66" s="162">
        <f t="shared" si="0"/>
        <v>0.3495583400733924</v>
      </c>
      <c r="E66" s="163">
        <v>8.350664736502196</v>
      </c>
      <c r="F66" s="164" t="s">
        <v>24</v>
      </c>
      <c r="G66" s="171">
        <v>0.34747053072138323</v>
      </c>
      <c r="H66" s="167">
        <v>61.86223389010397</v>
      </c>
      <c r="I66" s="167">
        <v>0.8673332274928334</v>
      </c>
      <c r="J66" s="166">
        <v>0.050835757508207215</v>
      </c>
      <c r="K66" s="166">
        <v>0.0012835584113269273</v>
      </c>
      <c r="L66" s="166"/>
      <c r="M66" s="166">
        <v>0.01610878288784523</v>
      </c>
      <c r="N66" s="166">
        <v>0.00022795649526582466</v>
      </c>
      <c r="O66" s="167"/>
      <c r="P66" s="167"/>
      <c r="Q66" s="166"/>
      <c r="R66" s="166"/>
      <c r="S66" s="167"/>
      <c r="T66" s="172"/>
      <c r="U66" s="161">
        <v>103.01636226419025</v>
      </c>
      <c r="V66" s="161">
        <v>1.4462053755795317</v>
      </c>
      <c r="W66" s="169"/>
      <c r="X66" s="169"/>
      <c r="Y66" s="161"/>
    </row>
    <row r="67" spans="1:25" ht="12.75">
      <c r="A67" s="160">
        <v>58.1</v>
      </c>
      <c r="B67" s="161">
        <v>648.7178176366783</v>
      </c>
      <c r="C67" s="161">
        <v>262.8318010607203</v>
      </c>
      <c r="D67" s="162">
        <f t="shared" si="0"/>
        <v>0.40515582263214817</v>
      </c>
      <c r="E67" s="163">
        <v>8.845361928419896</v>
      </c>
      <c r="F67" s="164" t="s">
        <v>24</v>
      </c>
      <c r="G67" s="162" t="s">
        <v>23</v>
      </c>
      <c r="H67" s="167">
        <v>63.00629433161327</v>
      </c>
      <c r="I67" s="167">
        <v>0.8561340920630555</v>
      </c>
      <c r="J67" s="166">
        <v>0.047581044724125394</v>
      </c>
      <c r="K67" s="166">
        <v>0.0011453701384460428</v>
      </c>
      <c r="L67" s="166"/>
      <c r="M67" s="166">
        <v>0.015880736667798878</v>
      </c>
      <c r="N67" s="166">
        <v>0.0002175603357173597</v>
      </c>
      <c r="O67" s="167"/>
      <c r="P67" s="167"/>
      <c r="Q67" s="166"/>
      <c r="R67" s="166"/>
      <c r="S67" s="167"/>
      <c r="T67" s="172"/>
      <c r="U67" s="161">
        <v>101.56942528040332</v>
      </c>
      <c r="V67" s="161">
        <v>1.380559728136557</v>
      </c>
      <c r="W67" s="169"/>
      <c r="X67" s="169"/>
      <c r="Y67" s="161"/>
    </row>
    <row r="68" spans="1:25" ht="12.75">
      <c r="A68" s="160">
        <v>59.1</v>
      </c>
      <c r="B68" s="161">
        <v>308.95993153723845</v>
      </c>
      <c r="C68" s="161">
        <v>116.89910690125285</v>
      </c>
      <c r="D68" s="162">
        <f t="shared" si="0"/>
        <v>0.378363324718575</v>
      </c>
      <c r="E68" s="163">
        <v>82.97837966873043</v>
      </c>
      <c r="F68" s="170">
        <v>3.86788917324507E-06</v>
      </c>
      <c r="G68" s="171">
        <v>0.006056554785716421</v>
      </c>
      <c r="H68" s="167">
        <v>3.1987546423934967</v>
      </c>
      <c r="I68" s="167">
        <v>0.036640931276475296</v>
      </c>
      <c r="J68" s="166">
        <v>0.10901951158230905</v>
      </c>
      <c r="K68" s="166">
        <v>0.0006363534251648997</v>
      </c>
      <c r="L68" s="166"/>
      <c r="M68" s="166">
        <v>0.3126027302000035</v>
      </c>
      <c r="N68" s="166">
        <v>0.00358083505181506</v>
      </c>
      <c r="O68" s="167">
        <v>4.696655786405503</v>
      </c>
      <c r="P68" s="167">
        <v>0.06043044514660199</v>
      </c>
      <c r="Q68" s="166">
        <v>0.10896692383993851</v>
      </c>
      <c r="R68" s="166">
        <v>0.0006385219871068169</v>
      </c>
      <c r="S68" s="167">
        <v>0.890275635923611</v>
      </c>
      <c r="T68" s="172"/>
      <c r="U68" s="161">
        <v>1753.5019052327489</v>
      </c>
      <c r="V68" s="161">
        <v>17.586087039682006</v>
      </c>
      <c r="W68" s="169">
        <v>1782.2162778842412</v>
      </c>
      <c r="X68" s="169">
        <v>10.68420551350482</v>
      </c>
      <c r="Y68" s="161">
        <f>100*(1-U68/W68)</f>
        <v>1.6111609465031207</v>
      </c>
    </row>
    <row r="69" spans="1:25" ht="12.75">
      <c r="A69" s="160">
        <v>60.1</v>
      </c>
      <c r="B69" s="161">
        <v>220.64236829975496</v>
      </c>
      <c r="C69" s="161">
        <v>60.188092606576845</v>
      </c>
      <c r="D69" s="162">
        <f t="shared" si="0"/>
        <v>0.27278574405441464</v>
      </c>
      <c r="E69" s="163">
        <v>3.0395633772144803</v>
      </c>
      <c r="F69" s="164" t="s">
        <v>24</v>
      </c>
      <c r="G69" s="171">
        <v>0.12470143603079409</v>
      </c>
      <c r="H69" s="167">
        <v>62.36219979069185</v>
      </c>
      <c r="I69" s="167">
        <v>1.1377630171417297</v>
      </c>
      <c r="J69" s="166">
        <v>0.04905441752834923</v>
      </c>
      <c r="K69" s="166">
        <v>0.00195585650167466</v>
      </c>
      <c r="L69" s="166"/>
      <c r="M69" s="166">
        <v>0.0160153584862599</v>
      </c>
      <c r="N69" s="166">
        <v>0.00029561686560758817</v>
      </c>
      <c r="O69" s="167"/>
      <c r="P69" s="167"/>
      <c r="Q69" s="166"/>
      <c r="R69" s="166"/>
      <c r="S69" s="167"/>
      <c r="T69" s="172"/>
      <c r="U69" s="161">
        <v>102.42363037788714</v>
      </c>
      <c r="V69" s="161">
        <v>1.8756298701657754</v>
      </c>
      <c r="W69" s="169"/>
      <c r="X69" s="169"/>
      <c r="Y69" s="161"/>
    </row>
    <row r="70" spans="1:25" ht="12.75">
      <c r="A70" s="67"/>
      <c r="B70" s="68"/>
      <c r="C70" s="68"/>
      <c r="D70" s="69"/>
      <c r="E70" s="68"/>
      <c r="F70" s="70"/>
      <c r="G70" s="71"/>
      <c r="H70" s="71"/>
      <c r="I70" s="71"/>
      <c r="J70" s="72"/>
      <c r="K70" s="72"/>
      <c r="L70" s="73"/>
      <c r="M70" s="72"/>
      <c r="N70" s="72"/>
      <c r="O70" s="71"/>
      <c r="P70" s="71"/>
      <c r="Q70" s="71"/>
      <c r="R70" s="71"/>
      <c r="S70" s="74"/>
      <c r="T70" s="75"/>
      <c r="U70" s="68"/>
      <c r="V70" s="68"/>
      <c r="W70" s="76"/>
      <c r="X70" s="76"/>
      <c r="Y70" s="77"/>
    </row>
    <row r="71" spans="1:25" ht="12.75">
      <c r="A71" s="78"/>
      <c r="B71" s="78"/>
      <c r="C71" s="78"/>
      <c r="D71" s="78"/>
      <c r="E71" s="78"/>
      <c r="F71" s="66"/>
      <c r="G71" s="78"/>
      <c r="H71" s="79"/>
      <c r="I71" s="80"/>
      <c r="J71" s="81"/>
      <c r="K71" s="82"/>
      <c r="L71" s="83"/>
      <c r="M71" s="79"/>
      <c r="N71" s="80"/>
      <c r="O71" s="81"/>
      <c r="P71" s="82"/>
      <c r="Q71" s="78"/>
      <c r="R71" s="84"/>
      <c r="S71" s="84"/>
      <c r="T71" s="83"/>
      <c r="U71" s="65"/>
      <c r="V71" s="65"/>
      <c r="W71" s="83"/>
      <c r="X71" s="78"/>
      <c r="Y71" s="78"/>
    </row>
    <row r="72" spans="1:25" ht="14.25">
      <c r="A72" s="87" t="s">
        <v>25</v>
      </c>
      <c r="B72" s="88"/>
      <c r="C72" s="89" t="s">
        <v>26</v>
      </c>
      <c r="D72" s="90"/>
      <c r="E72" s="19"/>
      <c r="F72" s="22"/>
      <c r="G72" s="19"/>
      <c r="H72" s="23"/>
      <c r="I72" s="24"/>
      <c r="J72" s="25"/>
      <c r="K72" s="26"/>
      <c r="L72" s="20"/>
      <c r="M72" s="23"/>
      <c r="N72" s="24"/>
      <c r="O72" s="25"/>
      <c r="P72" s="26"/>
      <c r="Q72" s="19"/>
      <c r="R72" s="7"/>
      <c r="S72" s="7"/>
      <c r="T72" s="20"/>
      <c r="U72" s="86"/>
      <c r="V72" s="86"/>
      <c r="W72" s="20"/>
      <c r="X72" s="19"/>
      <c r="Y72" s="19"/>
    </row>
    <row r="73" spans="1:25" ht="14.25">
      <c r="A73" s="91"/>
      <c r="B73" s="88"/>
      <c r="C73" s="92" t="s">
        <v>67</v>
      </c>
      <c r="D73" s="91"/>
      <c r="E73" s="19"/>
      <c r="F73" s="22"/>
      <c r="G73" s="19"/>
      <c r="H73" s="23"/>
      <c r="I73" s="24"/>
      <c r="J73" s="25"/>
      <c r="K73" s="26"/>
      <c r="L73" s="20"/>
      <c r="M73" s="23"/>
      <c r="N73" s="24"/>
      <c r="O73" s="25"/>
      <c r="P73" s="26"/>
      <c r="Q73" s="19"/>
      <c r="R73" s="7"/>
      <c r="S73" s="7"/>
      <c r="T73" s="20"/>
      <c r="U73" s="86"/>
      <c r="V73" s="86"/>
      <c r="W73" s="20"/>
      <c r="X73" s="19"/>
      <c r="Y73" s="19"/>
    </row>
    <row r="74" spans="1:25" ht="14.25">
      <c r="A74" s="91"/>
      <c r="B74" s="88"/>
      <c r="C74" s="92"/>
      <c r="D74" s="87" t="s">
        <v>28</v>
      </c>
      <c r="E74" s="85"/>
      <c r="F74" s="93"/>
      <c r="G74" s="85"/>
      <c r="H74" s="94"/>
      <c r="I74" s="95"/>
      <c r="J74" s="96"/>
      <c r="K74" s="97"/>
      <c r="L74" s="98"/>
      <c r="M74" s="94"/>
      <c r="N74" s="95"/>
      <c r="O74" s="96"/>
      <c r="P74" s="97"/>
      <c r="Q74" s="85"/>
      <c r="R74" s="99"/>
      <c r="S74" s="99"/>
      <c r="T74" s="98"/>
      <c r="U74" s="100"/>
      <c r="V74" s="100"/>
      <c r="W74" s="98"/>
      <c r="X74" s="85"/>
      <c r="Y74" s="85"/>
    </row>
    <row r="75" spans="1:25" ht="14.25">
      <c r="A75" s="91"/>
      <c r="B75" s="88"/>
      <c r="C75" s="101" t="s">
        <v>29</v>
      </c>
      <c r="D75" s="90"/>
      <c r="E75" s="85"/>
      <c r="F75" s="93"/>
      <c r="G75" s="85"/>
      <c r="H75" s="94"/>
      <c r="I75" s="95"/>
      <c r="J75" s="96"/>
      <c r="K75" s="97"/>
      <c r="L75" s="98"/>
      <c r="M75" s="94"/>
      <c r="N75" s="95"/>
      <c r="O75" s="96"/>
      <c r="P75" s="97"/>
      <c r="Q75" s="85"/>
      <c r="R75" s="99"/>
      <c r="S75" s="99"/>
      <c r="T75" s="98"/>
      <c r="U75" s="100"/>
      <c r="V75" s="100"/>
      <c r="W75" s="98"/>
      <c r="X75" s="85"/>
      <c r="Y75" s="85"/>
    </row>
    <row r="76" spans="2:25" ht="14.25">
      <c r="B76" s="98"/>
      <c r="C76" s="89" t="s">
        <v>30</v>
      </c>
      <c r="D76" s="90"/>
      <c r="E76" s="85"/>
      <c r="F76" s="93"/>
      <c r="G76" s="85"/>
      <c r="H76" s="94"/>
      <c r="I76" s="95"/>
      <c r="J76" s="96"/>
      <c r="K76" s="97"/>
      <c r="L76" s="98"/>
      <c r="M76" s="94"/>
      <c r="N76" s="95"/>
      <c r="O76" s="96"/>
      <c r="P76" s="97"/>
      <c r="Q76" s="85"/>
      <c r="R76" s="99"/>
      <c r="S76" s="99"/>
      <c r="T76" s="98"/>
      <c r="U76" s="100"/>
      <c r="V76" s="100"/>
      <c r="W76" s="98"/>
      <c r="X76" s="85"/>
      <c r="Y76" s="85"/>
    </row>
    <row r="77" spans="2:25" ht="14.25">
      <c r="B77" s="98"/>
      <c r="C77" s="89" t="s">
        <v>31</v>
      </c>
      <c r="D77" s="90"/>
      <c r="E77" s="85"/>
      <c r="F77" s="93"/>
      <c r="G77" s="85"/>
      <c r="H77" s="94"/>
      <c r="I77" s="95"/>
      <c r="J77" s="96"/>
      <c r="K77" s="97"/>
      <c r="L77" s="98"/>
      <c r="M77" s="94"/>
      <c r="N77" s="95"/>
      <c r="O77" s="96"/>
      <c r="P77" s="97"/>
      <c r="Q77" s="85"/>
      <c r="R77" s="99"/>
      <c r="S77" s="99"/>
      <c r="T77" s="98"/>
      <c r="U77" s="100"/>
      <c r="V77" s="100"/>
      <c r="W77" s="98"/>
      <c r="X77" s="85"/>
      <c r="Y77" s="85"/>
    </row>
    <row r="78" spans="2:25" ht="13.5">
      <c r="B78" s="98"/>
      <c r="C78" s="89"/>
      <c r="D78" s="101" t="s">
        <v>32</v>
      </c>
      <c r="E78" s="85"/>
      <c r="F78" s="93"/>
      <c r="G78" s="85"/>
      <c r="H78" s="94"/>
      <c r="I78" s="95"/>
      <c r="J78" s="96"/>
      <c r="K78" s="97"/>
      <c r="L78" s="98"/>
      <c r="M78" s="94"/>
      <c r="N78" s="95"/>
      <c r="O78" s="96"/>
      <c r="P78" s="97"/>
      <c r="Q78" s="85"/>
      <c r="R78" s="99"/>
      <c r="S78" s="99"/>
      <c r="T78" s="98"/>
      <c r="U78" s="100"/>
      <c r="V78" s="100"/>
      <c r="W78" s="98"/>
      <c r="X78" s="85"/>
      <c r="Y78" s="85"/>
    </row>
    <row r="79" spans="2:25" ht="13.5">
      <c r="B79" s="98"/>
      <c r="C79" s="101" t="s">
        <v>33</v>
      </c>
      <c r="D79" s="102"/>
      <c r="E79" s="85"/>
      <c r="F79" s="93"/>
      <c r="G79" s="85"/>
      <c r="H79" s="94"/>
      <c r="I79" s="95"/>
      <c r="J79" s="96"/>
      <c r="K79" s="97"/>
      <c r="L79" s="98"/>
      <c r="M79" s="94"/>
      <c r="N79" s="95"/>
      <c r="O79" s="96"/>
      <c r="P79" s="97"/>
      <c r="Q79" s="85"/>
      <c r="R79" s="99"/>
      <c r="S79" s="99"/>
      <c r="T79" s="98"/>
      <c r="U79" s="100"/>
      <c r="V79" s="100"/>
      <c r="W79" s="98"/>
      <c r="X79" s="85"/>
      <c r="Y79" s="85"/>
    </row>
    <row r="80" spans="2:25" ht="13.5">
      <c r="B80" s="98"/>
      <c r="C80" s="98"/>
      <c r="D80" s="104"/>
      <c r="E80" s="85"/>
      <c r="F80" s="93"/>
      <c r="G80" s="85"/>
      <c r="H80" s="94"/>
      <c r="I80" s="95"/>
      <c r="J80" s="96"/>
      <c r="K80" s="97"/>
      <c r="L80" s="98"/>
      <c r="M80" s="94"/>
      <c r="N80" s="95"/>
      <c r="O80" s="96"/>
      <c r="P80" s="97"/>
      <c r="Q80" s="85"/>
      <c r="R80" s="99"/>
      <c r="S80" s="99"/>
      <c r="T80" s="98"/>
      <c r="U80" s="100"/>
      <c r="V80" s="100"/>
      <c r="W80" s="98"/>
      <c r="X80" s="85"/>
      <c r="Y80" s="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52">
      <selection activeCell="K72" sqref="K72"/>
    </sheetView>
  </sheetViews>
  <sheetFormatPr defaultColWidth="9.140625" defaultRowHeight="12.75"/>
  <cols>
    <col min="1" max="1" width="4.28125" style="85" customWidth="1"/>
    <col min="2" max="3" width="4.8515625" style="98" customWidth="1"/>
    <col min="4" max="4" width="3.7109375" style="104" customWidth="1"/>
    <col min="5" max="5" width="4.28125" style="85" customWidth="1"/>
    <col min="6" max="6" width="8.7109375" style="93" customWidth="1"/>
    <col min="7" max="7" width="8.7109375" style="85" customWidth="1"/>
    <col min="8" max="8" width="6.7109375" style="94" customWidth="1"/>
    <col min="9" max="9" width="7.00390625" style="95" customWidth="1"/>
    <col min="10" max="10" width="4.7109375" style="96" customWidth="1"/>
    <col min="11" max="11" width="5.28125" style="97" customWidth="1"/>
    <col min="12" max="12" width="6.00390625" style="85" customWidth="1"/>
    <col min="13" max="13" width="6.140625" style="99" customWidth="1"/>
    <col min="14" max="14" width="0.42578125" style="98" customWidth="1"/>
    <col min="15" max="15" width="4.7109375" style="98" customWidth="1"/>
    <col min="16" max="16" width="3.140625" style="98" customWidth="1"/>
    <col min="17" max="18" width="4.7109375" style="98" customWidth="1"/>
    <col min="19" max="19" width="4.140625" style="85" customWidth="1"/>
    <col min="20" max="20" width="3.8515625" style="85" customWidth="1"/>
  </cols>
  <sheetData>
    <row r="1" spans="1:20" ht="16.5">
      <c r="A1" s="175" t="s">
        <v>84</v>
      </c>
      <c r="B1" s="176"/>
      <c r="C1" s="176"/>
      <c r="D1" s="177"/>
      <c r="E1" s="178"/>
      <c r="F1" s="179"/>
      <c r="G1" s="178"/>
      <c r="H1" s="180"/>
      <c r="I1" s="99"/>
      <c r="J1" s="178"/>
      <c r="K1" s="99"/>
      <c r="L1" s="178"/>
      <c r="N1" s="178"/>
      <c r="O1" s="178"/>
      <c r="P1" s="178"/>
      <c r="Q1" s="178"/>
      <c r="R1" s="178"/>
      <c r="S1" s="178"/>
      <c r="T1" s="178"/>
    </row>
    <row r="2" spans="1:20" ht="13.5" thickBot="1">
      <c r="A2" s="181"/>
      <c r="B2" s="182"/>
      <c r="C2" s="182"/>
      <c r="D2" s="183"/>
      <c r="E2" s="181"/>
      <c r="F2" s="184"/>
      <c r="G2" s="181"/>
      <c r="H2" s="185"/>
      <c r="I2" s="186"/>
      <c r="J2" s="187"/>
      <c r="K2" s="188"/>
      <c r="L2" s="181"/>
      <c r="M2" s="189"/>
      <c r="N2" s="182"/>
      <c r="O2" s="182"/>
      <c r="P2" s="182"/>
      <c r="Q2" s="182"/>
      <c r="R2" s="182"/>
      <c r="S2" s="181"/>
      <c r="T2" s="181"/>
    </row>
    <row r="3" spans="1:20" ht="13.5" thickTop="1">
      <c r="A3" s="190" t="s">
        <v>0</v>
      </c>
      <c r="B3" s="191"/>
      <c r="C3" s="191"/>
      <c r="D3" s="102"/>
      <c r="E3" s="190"/>
      <c r="F3" s="192"/>
      <c r="G3" s="190"/>
      <c r="H3" s="193"/>
      <c r="I3" s="194"/>
      <c r="J3" s="195"/>
      <c r="K3" s="196"/>
      <c r="L3" s="190"/>
      <c r="M3" s="197"/>
      <c r="N3" s="198"/>
      <c r="O3" s="198"/>
      <c r="P3" s="198"/>
      <c r="Q3" s="198"/>
      <c r="R3" s="198"/>
      <c r="S3" s="190"/>
      <c r="T3" s="190"/>
    </row>
    <row r="4" spans="1:20" ht="12.75">
      <c r="A4" s="190"/>
      <c r="B4" s="191"/>
      <c r="C4" s="191"/>
      <c r="D4" s="102"/>
      <c r="E4" s="190"/>
      <c r="F4" s="192"/>
      <c r="G4" s="190"/>
      <c r="H4" s="199"/>
      <c r="I4" s="200"/>
      <c r="J4" s="201" t="s">
        <v>2</v>
      </c>
      <c r="K4" s="202"/>
      <c r="L4" s="203"/>
      <c r="M4" s="204"/>
      <c r="N4" s="198"/>
      <c r="O4" s="205"/>
      <c r="P4" s="205"/>
      <c r="Q4" s="206" t="s">
        <v>69</v>
      </c>
      <c r="R4" s="205"/>
      <c r="S4" s="207"/>
      <c r="T4" s="190"/>
    </row>
    <row r="5" spans="1:20" ht="15">
      <c r="A5" s="208" t="s">
        <v>4</v>
      </c>
      <c r="B5" s="209" t="s">
        <v>5</v>
      </c>
      <c r="C5" s="209" t="s">
        <v>6</v>
      </c>
      <c r="D5" s="210" t="s">
        <v>7</v>
      </c>
      <c r="E5" s="208" t="s">
        <v>8</v>
      </c>
      <c r="F5" s="211" t="s">
        <v>70</v>
      </c>
      <c r="G5" s="208" t="s">
        <v>71</v>
      </c>
      <c r="H5" s="211" t="s">
        <v>72</v>
      </c>
      <c r="I5" s="212"/>
      <c r="J5" s="211" t="s">
        <v>73</v>
      </c>
      <c r="K5" s="213"/>
      <c r="L5" s="211" t="s">
        <v>73</v>
      </c>
      <c r="M5" s="214"/>
      <c r="N5" s="198"/>
      <c r="O5" s="211" t="s">
        <v>72</v>
      </c>
      <c r="P5" s="215"/>
      <c r="Q5" s="211" t="s">
        <v>73</v>
      </c>
      <c r="R5" s="211" t="s">
        <v>73</v>
      </c>
      <c r="S5" s="216"/>
      <c r="T5" s="191" t="s">
        <v>74</v>
      </c>
    </row>
    <row r="6" spans="1:20" ht="14.25">
      <c r="A6" s="208" t="s">
        <v>15</v>
      </c>
      <c r="B6" s="208" t="s">
        <v>16</v>
      </c>
      <c r="C6" s="208" t="s">
        <v>16</v>
      </c>
      <c r="D6" s="208"/>
      <c r="E6" s="208" t="s">
        <v>16</v>
      </c>
      <c r="F6" s="217" t="s">
        <v>75</v>
      </c>
      <c r="G6" s="208" t="s">
        <v>14</v>
      </c>
      <c r="H6" s="218" t="s">
        <v>76</v>
      </c>
      <c r="I6" s="219" t="s">
        <v>18</v>
      </c>
      <c r="J6" s="218" t="s">
        <v>77</v>
      </c>
      <c r="K6" s="220" t="s">
        <v>18</v>
      </c>
      <c r="L6" s="211" t="s">
        <v>75</v>
      </c>
      <c r="M6" s="208" t="s">
        <v>18</v>
      </c>
      <c r="N6" s="208"/>
      <c r="O6" s="218" t="s">
        <v>76</v>
      </c>
      <c r="P6" s="219" t="s">
        <v>18</v>
      </c>
      <c r="Q6" s="218" t="s">
        <v>77</v>
      </c>
      <c r="R6" s="211" t="s">
        <v>75</v>
      </c>
      <c r="S6" s="208" t="s">
        <v>18</v>
      </c>
      <c r="T6" s="209" t="s">
        <v>14</v>
      </c>
    </row>
    <row r="7" spans="1:20" ht="12.75">
      <c r="A7" s="221"/>
      <c r="B7" s="221"/>
      <c r="C7" s="221"/>
      <c r="D7" s="221"/>
      <c r="E7" s="221"/>
      <c r="F7" s="221"/>
      <c r="G7" s="221"/>
      <c r="H7" s="221"/>
      <c r="I7" s="222"/>
      <c r="J7" s="221"/>
      <c r="K7" s="222"/>
      <c r="L7" s="221"/>
      <c r="M7" s="222"/>
      <c r="N7" s="221"/>
      <c r="O7" s="221"/>
      <c r="P7" s="221"/>
      <c r="Q7" s="221"/>
      <c r="R7" s="221"/>
      <c r="S7" s="221"/>
      <c r="T7" s="221"/>
    </row>
    <row r="8" spans="1:20" ht="12.75">
      <c r="A8" s="223"/>
      <c r="B8" s="223"/>
      <c r="C8" s="223"/>
      <c r="D8" s="223"/>
      <c r="E8" s="223"/>
      <c r="F8" s="223"/>
      <c r="G8" s="223"/>
      <c r="H8" s="223"/>
      <c r="I8" s="224"/>
      <c r="J8" s="223"/>
      <c r="K8" s="224"/>
      <c r="L8" s="223"/>
      <c r="M8" s="224"/>
      <c r="N8" s="223"/>
      <c r="O8" s="223"/>
      <c r="P8" s="223"/>
      <c r="Q8" s="223"/>
      <c r="R8" s="223"/>
      <c r="S8" s="223"/>
      <c r="T8" s="223"/>
    </row>
    <row r="9" spans="1:20" ht="12.75">
      <c r="A9" s="225">
        <v>1.1</v>
      </c>
      <c r="B9" s="226">
        <v>206.48</v>
      </c>
      <c r="C9" s="226">
        <v>171.53</v>
      </c>
      <c r="D9" s="227">
        <v>0.83075</v>
      </c>
      <c r="E9" s="228">
        <v>113</v>
      </c>
      <c r="F9" s="192">
        <v>0.00028599</v>
      </c>
      <c r="G9" s="102">
        <v>0.44</v>
      </c>
      <c r="H9" s="195">
        <v>0.345</v>
      </c>
      <c r="I9" s="195">
        <v>0.00594</v>
      </c>
      <c r="J9" s="193">
        <v>5.3612</v>
      </c>
      <c r="K9" s="193">
        <v>0.14833</v>
      </c>
      <c r="L9" s="195">
        <v>0.1127</v>
      </c>
      <c r="M9" s="195">
        <v>0.00221</v>
      </c>
      <c r="N9" s="196"/>
      <c r="O9" s="191">
        <v>1910.7</v>
      </c>
      <c r="P9" s="191">
        <v>28.56</v>
      </c>
      <c r="Q9" s="191">
        <v>1878.7</v>
      </c>
      <c r="R9" s="191">
        <v>1843.5</v>
      </c>
      <c r="S9" s="191">
        <v>35.9</v>
      </c>
      <c r="T9" s="191">
        <v>103.6</v>
      </c>
    </row>
    <row r="10" spans="1:20" ht="12.75">
      <c r="A10" s="225">
        <v>2.1</v>
      </c>
      <c r="B10" s="226">
        <v>306.98</v>
      </c>
      <c r="C10" s="226">
        <v>189.53</v>
      </c>
      <c r="D10" s="227">
        <v>0.61739</v>
      </c>
      <c r="E10" s="228">
        <v>3</v>
      </c>
      <c r="F10" s="192">
        <v>0.0038326</v>
      </c>
      <c r="G10" s="102">
        <v>7.89</v>
      </c>
      <c r="H10" s="195">
        <v>0.00777</v>
      </c>
      <c r="I10" s="195">
        <v>0.00025</v>
      </c>
      <c r="J10" s="193"/>
      <c r="K10" s="193"/>
      <c r="L10" s="195"/>
      <c r="M10" s="195"/>
      <c r="N10" s="196"/>
      <c r="O10" s="229">
        <v>49.9</v>
      </c>
      <c r="P10" s="229">
        <v>1.59</v>
      </c>
      <c r="Q10" s="191"/>
      <c r="R10" s="191"/>
      <c r="S10" s="191"/>
      <c r="T10" s="191"/>
    </row>
    <row r="11" spans="1:20" ht="12.75">
      <c r="A11" s="225">
        <v>3.1</v>
      </c>
      <c r="B11" s="226">
        <v>278.25</v>
      </c>
      <c r="C11" s="226">
        <v>164.73</v>
      </c>
      <c r="D11" s="227">
        <v>0.59201</v>
      </c>
      <c r="E11" s="228">
        <v>3</v>
      </c>
      <c r="F11" s="192">
        <v>0.0013727</v>
      </c>
      <c r="G11" s="102">
        <v>5.1</v>
      </c>
      <c r="H11" s="195">
        <v>0.0076</v>
      </c>
      <c r="I11" s="195">
        <v>0.00021</v>
      </c>
      <c r="J11" s="193"/>
      <c r="K11" s="193"/>
      <c r="L11" s="195"/>
      <c r="M11" s="195"/>
      <c r="N11" s="196"/>
      <c r="O11" s="229">
        <v>48.8</v>
      </c>
      <c r="P11" s="229">
        <v>1.33</v>
      </c>
      <c r="Q11" s="191"/>
      <c r="R11" s="191"/>
      <c r="S11" s="191"/>
      <c r="T11" s="191"/>
    </row>
    <row r="12" spans="1:20" ht="12.75">
      <c r="A12" s="225">
        <v>4.1</v>
      </c>
      <c r="B12" s="226">
        <v>639.24</v>
      </c>
      <c r="C12" s="226">
        <v>791.2</v>
      </c>
      <c r="D12" s="227">
        <v>1.2377</v>
      </c>
      <c r="E12" s="230">
        <v>68</v>
      </c>
      <c r="F12" s="192" t="s">
        <v>24</v>
      </c>
      <c r="G12" s="102">
        <v>0.22</v>
      </c>
      <c r="H12" s="195">
        <v>0.0628</v>
      </c>
      <c r="I12" s="195">
        <v>0.00121</v>
      </c>
      <c r="J12" s="193"/>
      <c r="K12" s="193"/>
      <c r="L12" s="195"/>
      <c r="M12" s="195"/>
      <c r="N12" s="196"/>
      <c r="O12" s="191">
        <v>392.63</v>
      </c>
      <c r="P12" s="191">
        <v>7.32</v>
      </c>
      <c r="Q12" s="191"/>
      <c r="R12" s="191"/>
      <c r="S12" s="191"/>
      <c r="T12" s="191"/>
    </row>
    <row r="13" spans="1:20" ht="12.75">
      <c r="A13" s="225">
        <v>5.1</v>
      </c>
      <c r="B13" s="226">
        <v>184.3</v>
      </c>
      <c r="C13" s="226">
        <v>109.28</v>
      </c>
      <c r="D13" s="227">
        <v>0.59291</v>
      </c>
      <c r="E13" s="228">
        <v>19</v>
      </c>
      <c r="F13" s="192">
        <v>0.00079998</v>
      </c>
      <c r="G13" s="102">
        <v>0.65</v>
      </c>
      <c r="H13" s="195">
        <v>0.07049</v>
      </c>
      <c r="I13" s="195">
        <v>0.00142</v>
      </c>
      <c r="J13" s="193"/>
      <c r="K13" s="193"/>
      <c r="L13" s="195"/>
      <c r="M13" s="195"/>
      <c r="N13" s="196"/>
      <c r="O13" s="191">
        <v>439.1</v>
      </c>
      <c r="P13" s="191">
        <v>8.53</v>
      </c>
      <c r="Q13" s="191"/>
      <c r="R13" s="191"/>
      <c r="S13" s="191"/>
      <c r="T13" s="191"/>
    </row>
    <row r="14" spans="1:20" ht="12.75">
      <c r="A14" s="225">
        <v>6.1</v>
      </c>
      <c r="B14" s="226">
        <v>114.08</v>
      </c>
      <c r="C14" s="226">
        <v>119.39</v>
      </c>
      <c r="D14" s="227">
        <v>1.0465</v>
      </c>
      <c r="E14" s="230">
        <v>3</v>
      </c>
      <c r="F14" s="192">
        <v>0.0084728</v>
      </c>
      <c r="G14" s="102">
        <v>6.07</v>
      </c>
      <c r="H14" s="195">
        <v>0.01531</v>
      </c>
      <c r="I14" s="195">
        <v>0.00045</v>
      </c>
      <c r="J14" s="193"/>
      <c r="K14" s="193"/>
      <c r="L14" s="195"/>
      <c r="M14" s="195"/>
      <c r="N14" s="196"/>
      <c r="O14" s="229">
        <v>97.95</v>
      </c>
      <c r="P14" s="229">
        <v>2.85</v>
      </c>
      <c r="Q14" s="191"/>
      <c r="R14" s="191"/>
      <c r="S14" s="191"/>
      <c r="T14" s="191"/>
    </row>
    <row r="15" spans="1:20" ht="12.75">
      <c r="A15" s="225">
        <v>7.1</v>
      </c>
      <c r="B15" s="226">
        <v>760.44</v>
      </c>
      <c r="C15" s="226">
        <v>591.94</v>
      </c>
      <c r="D15" s="227">
        <v>0.77843</v>
      </c>
      <c r="E15" s="228">
        <v>9</v>
      </c>
      <c r="F15" s="192">
        <v>0.0015283</v>
      </c>
      <c r="G15" s="102">
        <v>2.69</v>
      </c>
      <c r="H15" s="195">
        <v>0.00763</v>
      </c>
      <c r="I15" s="195">
        <v>0.00016</v>
      </c>
      <c r="J15" s="193"/>
      <c r="K15" s="193"/>
      <c r="L15" s="195"/>
      <c r="M15" s="195"/>
      <c r="N15" s="196"/>
      <c r="O15" s="229">
        <v>49.02</v>
      </c>
      <c r="P15" s="229">
        <v>1.01</v>
      </c>
      <c r="Q15" s="191"/>
      <c r="R15" s="191"/>
      <c r="S15" s="191"/>
      <c r="T15" s="191"/>
    </row>
    <row r="16" spans="1:20" ht="12.75">
      <c r="A16" s="225">
        <v>8.1</v>
      </c>
      <c r="B16" s="226">
        <v>77.24</v>
      </c>
      <c r="C16" s="226">
        <v>28.36</v>
      </c>
      <c r="D16" s="227">
        <v>0.3671</v>
      </c>
      <c r="E16" s="228">
        <v>26</v>
      </c>
      <c r="F16" s="192">
        <v>0.00091491</v>
      </c>
      <c r="G16" s="102">
        <v>1.4</v>
      </c>
      <c r="H16" s="195">
        <v>0.24765</v>
      </c>
      <c r="I16" s="195">
        <v>0.00803</v>
      </c>
      <c r="J16" s="193">
        <v>3.9394</v>
      </c>
      <c r="K16" s="193">
        <v>0.6426</v>
      </c>
      <c r="L16" s="195">
        <v>0.11537</v>
      </c>
      <c r="M16" s="195">
        <v>0.01798</v>
      </c>
      <c r="N16" s="195"/>
      <c r="O16" s="191">
        <v>1426.4</v>
      </c>
      <c r="P16" s="191">
        <v>41.64</v>
      </c>
      <c r="Q16" s="191">
        <v>1621.8</v>
      </c>
      <c r="R16" s="191">
        <v>1885.6</v>
      </c>
      <c r="S16" s="191">
        <v>310.97</v>
      </c>
      <c r="T16" s="191">
        <v>75.6</v>
      </c>
    </row>
    <row r="17" spans="1:20" ht="12.75">
      <c r="A17" s="225">
        <v>9.1</v>
      </c>
      <c r="B17" s="226">
        <v>202.52</v>
      </c>
      <c r="C17" s="226">
        <v>85.89</v>
      </c>
      <c r="D17" s="227">
        <v>0.4241</v>
      </c>
      <c r="E17" s="230">
        <v>86</v>
      </c>
      <c r="F17" s="192" t="s">
        <v>24</v>
      </c>
      <c r="G17" s="102" t="s">
        <v>23</v>
      </c>
      <c r="H17" s="195">
        <v>0.29273</v>
      </c>
      <c r="I17" s="195">
        <v>0.00546</v>
      </c>
      <c r="J17" s="193">
        <v>4.2222</v>
      </c>
      <c r="K17" s="193">
        <v>0.11587</v>
      </c>
      <c r="L17" s="195">
        <v>0.10461</v>
      </c>
      <c r="M17" s="195">
        <v>0.00188</v>
      </c>
      <c r="N17" s="195"/>
      <c r="O17" s="191">
        <v>1655.2</v>
      </c>
      <c r="P17" s="191">
        <v>27.28</v>
      </c>
      <c r="Q17" s="191">
        <v>1678.3</v>
      </c>
      <c r="R17" s="191">
        <v>1707.5</v>
      </c>
      <c r="S17" s="191">
        <v>33.39</v>
      </c>
      <c r="T17" s="191">
        <v>96.9</v>
      </c>
    </row>
    <row r="18" spans="1:20" ht="12.75">
      <c r="A18" s="225">
        <v>10.1</v>
      </c>
      <c r="B18" s="226">
        <v>186.15</v>
      </c>
      <c r="C18" s="226">
        <v>188.51</v>
      </c>
      <c r="D18" s="227">
        <v>1.0127</v>
      </c>
      <c r="E18" s="230">
        <v>4</v>
      </c>
      <c r="F18" s="192" t="s">
        <v>24</v>
      </c>
      <c r="G18" s="102">
        <v>5.37</v>
      </c>
      <c r="H18" s="195">
        <v>0.01529</v>
      </c>
      <c r="I18" s="195">
        <v>0.00049</v>
      </c>
      <c r="J18" s="193"/>
      <c r="K18" s="193"/>
      <c r="L18" s="195"/>
      <c r="M18" s="195"/>
      <c r="N18" s="195"/>
      <c r="O18" s="229">
        <v>97.84</v>
      </c>
      <c r="P18" s="229">
        <v>3.11</v>
      </c>
      <c r="Q18" s="191"/>
      <c r="R18" s="191"/>
      <c r="S18" s="191"/>
      <c r="T18" s="191"/>
    </row>
    <row r="19" spans="1:20" ht="12.75">
      <c r="A19" s="225">
        <v>11.1</v>
      </c>
      <c r="B19" s="226">
        <v>208.17</v>
      </c>
      <c r="C19" s="226">
        <v>91.19</v>
      </c>
      <c r="D19" s="227">
        <v>0.43807</v>
      </c>
      <c r="E19" s="228">
        <v>2</v>
      </c>
      <c r="F19" s="192">
        <v>0.011849</v>
      </c>
      <c r="G19" s="102">
        <v>6.43</v>
      </c>
      <c r="H19" s="195">
        <v>0.00733</v>
      </c>
      <c r="I19" s="195">
        <v>0.00025</v>
      </c>
      <c r="J19" s="193"/>
      <c r="K19" s="193"/>
      <c r="L19" s="195"/>
      <c r="M19" s="195"/>
      <c r="N19" s="195"/>
      <c r="O19" s="229">
        <v>47.06</v>
      </c>
      <c r="P19" s="229">
        <v>1.59</v>
      </c>
      <c r="Q19" s="191"/>
      <c r="R19" s="191"/>
      <c r="S19" s="191"/>
      <c r="T19" s="191"/>
    </row>
    <row r="20" spans="1:20" ht="12.75">
      <c r="A20" s="225">
        <v>12.1</v>
      </c>
      <c r="B20" s="226">
        <v>111.24</v>
      </c>
      <c r="C20" s="226">
        <v>32.7</v>
      </c>
      <c r="D20" s="227">
        <v>0.29391</v>
      </c>
      <c r="E20" s="228">
        <v>25</v>
      </c>
      <c r="F20" s="192">
        <v>0.00091169</v>
      </c>
      <c r="G20" s="102">
        <v>1.56</v>
      </c>
      <c r="H20" s="195">
        <v>0.16979</v>
      </c>
      <c r="I20" s="195">
        <v>0.00644</v>
      </c>
      <c r="J20" s="193">
        <v>1.5504</v>
      </c>
      <c r="K20" s="193">
        <v>0.1408</v>
      </c>
      <c r="L20" s="195">
        <v>0.06622</v>
      </c>
      <c r="M20" s="195">
        <v>0.00516</v>
      </c>
      <c r="N20" s="195"/>
      <c r="O20" s="191">
        <v>1011</v>
      </c>
      <c r="P20" s="191">
        <v>35.58</v>
      </c>
      <c r="Q20" s="191">
        <v>950.66</v>
      </c>
      <c r="R20" s="191">
        <v>813.5</v>
      </c>
      <c r="S20" s="191">
        <v>171.96</v>
      </c>
      <c r="T20" s="191">
        <v>124.3</v>
      </c>
    </row>
    <row r="21" spans="1:20" ht="12.75">
      <c r="A21" s="225">
        <v>13.1</v>
      </c>
      <c r="B21" s="226">
        <v>58.01</v>
      </c>
      <c r="C21" s="226">
        <v>43.66</v>
      </c>
      <c r="D21" s="227">
        <v>0.75261</v>
      </c>
      <c r="E21" s="230">
        <v>27</v>
      </c>
      <c r="F21" s="192">
        <v>8.791E-05</v>
      </c>
      <c r="G21" s="102">
        <v>0.14</v>
      </c>
      <c r="H21" s="195">
        <v>0.3047</v>
      </c>
      <c r="I21" s="195">
        <v>0.0081</v>
      </c>
      <c r="J21" s="193">
        <v>4.4549</v>
      </c>
      <c r="K21" s="193">
        <v>0.17213</v>
      </c>
      <c r="L21" s="195">
        <v>0.10604</v>
      </c>
      <c r="M21" s="195">
        <v>0.00264</v>
      </c>
      <c r="N21" s="195"/>
      <c r="O21" s="191">
        <v>1714.6</v>
      </c>
      <c r="P21" s="191">
        <v>40.17</v>
      </c>
      <c r="Q21" s="191">
        <v>1722.6</v>
      </c>
      <c r="R21" s="191">
        <v>1732.4</v>
      </c>
      <c r="S21" s="191">
        <v>46.39</v>
      </c>
      <c r="T21" s="191">
        <v>99</v>
      </c>
    </row>
    <row r="22" spans="1:20" ht="12.75">
      <c r="A22" s="225">
        <v>14.1</v>
      </c>
      <c r="B22" s="226">
        <v>97.79</v>
      </c>
      <c r="C22" s="226">
        <v>81.17</v>
      </c>
      <c r="D22" s="227">
        <v>0.83003</v>
      </c>
      <c r="E22" s="230">
        <v>2</v>
      </c>
      <c r="F22" s="192">
        <v>0.011591</v>
      </c>
      <c r="G22" s="102">
        <v>7.74</v>
      </c>
      <c r="H22" s="195">
        <v>0.01538</v>
      </c>
      <c r="I22" s="195">
        <v>0.00081</v>
      </c>
      <c r="J22" s="193"/>
      <c r="K22" s="193"/>
      <c r="L22" s="195"/>
      <c r="M22" s="195"/>
      <c r="N22" s="195"/>
      <c r="O22" s="229">
        <v>98.41</v>
      </c>
      <c r="P22" s="229">
        <v>5.16</v>
      </c>
      <c r="Q22" s="191"/>
      <c r="R22" s="191"/>
      <c r="S22" s="191"/>
      <c r="T22" s="191"/>
    </row>
    <row r="23" spans="1:20" ht="12.75">
      <c r="A23" s="225">
        <v>15.1</v>
      </c>
      <c r="B23" s="226">
        <v>162.67</v>
      </c>
      <c r="C23" s="226">
        <v>94.36</v>
      </c>
      <c r="D23" s="227">
        <v>0.5801</v>
      </c>
      <c r="E23" s="228">
        <v>82</v>
      </c>
      <c r="F23" s="192">
        <v>0.00014664</v>
      </c>
      <c r="G23" s="102">
        <v>0.23</v>
      </c>
      <c r="H23" s="195">
        <v>0.33439</v>
      </c>
      <c r="I23" s="195">
        <v>0.0072</v>
      </c>
      <c r="J23" s="193">
        <v>5.322</v>
      </c>
      <c r="K23" s="193">
        <v>0.13881</v>
      </c>
      <c r="L23" s="195">
        <v>0.11543</v>
      </c>
      <c r="M23" s="195">
        <v>0.00142</v>
      </c>
      <c r="N23" s="195"/>
      <c r="O23" s="191">
        <v>1859.6</v>
      </c>
      <c r="P23" s="191">
        <v>34.89</v>
      </c>
      <c r="Q23" s="191">
        <v>1872.4</v>
      </c>
      <c r="R23" s="191">
        <v>1886.6</v>
      </c>
      <c r="S23" s="191">
        <v>22.24</v>
      </c>
      <c r="T23" s="191">
        <v>98.6</v>
      </c>
    </row>
    <row r="24" spans="1:20" ht="12.75">
      <c r="A24" s="225">
        <v>16.1</v>
      </c>
      <c r="B24" s="226">
        <v>167.79</v>
      </c>
      <c r="C24" s="226">
        <v>66.14</v>
      </c>
      <c r="D24" s="227">
        <v>0.39417</v>
      </c>
      <c r="E24" s="230">
        <v>63</v>
      </c>
      <c r="F24" s="192">
        <v>0.00047076</v>
      </c>
      <c r="G24" s="102">
        <v>0.74</v>
      </c>
      <c r="H24" s="195">
        <v>0.25295</v>
      </c>
      <c r="I24" s="195">
        <v>0.00528</v>
      </c>
      <c r="J24" s="193">
        <v>3.6154</v>
      </c>
      <c r="K24" s="193">
        <v>0.17703</v>
      </c>
      <c r="L24" s="195">
        <v>0.10366</v>
      </c>
      <c r="M24" s="195">
        <v>0.00433</v>
      </c>
      <c r="N24" s="195"/>
      <c r="O24" s="191">
        <v>1453.7</v>
      </c>
      <c r="P24" s="191">
        <v>27.21</v>
      </c>
      <c r="Q24" s="191">
        <v>1552.9</v>
      </c>
      <c r="R24" s="191">
        <v>1690.7</v>
      </c>
      <c r="S24" s="191">
        <v>79.09</v>
      </c>
      <c r="T24" s="191">
        <v>86</v>
      </c>
    </row>
    <row r="25" spans="1:20" ht="12.75">
      <c r="A25" s="225">
        <v>17.1</v>
      </c>
      <c r="B25" s="226">
        <v>658.03</v>
      </c>
      <c r="C25" s="226">
        <v>1013.8</v>
      </c>
      <c r="D25" s="227">
        <v>1.5407</v>
      </c>
      <c r="E25" s="228">
        <v>18</v>
      </c>
      <c r="F25" s="192">
        <v>0.00028909</v>
      </c>
      <c r="G25" s="102">
        <v>1.9</v>
      </c>
      <c r="H25" s="195">
        <v>0.01509</v>
      </c>
      <c r="I25" s="195">
        <v>0.00028</v>
      </c>
      <c r="J25" s="193"/>
      <c r="K25" s="193"/>
      <c r="L25" s="195"/>
      <c r="M25" s="195"/>
      <c r="N25" s="195"/>
      <c r="O25" s="229">
        <v>96.55</v>
      </c>
      <c r="P25" s="229">
        <v>1.77</v>
      </c>
      <c r="Q25" s="191"/>
      <c r="R25" s="191"/>
      <c r="S25" s="191"/>
      <c r="T25" s="191"/>
    </row>
    <row r="26" spans="1:20" ht="12.75">
      <c r="A26" s="225">
        <v>18.1</v>
      </c>
      <c r="B26" s="226">
        <v>246.78</v>
      </c>
      <c r="C26" s="226">
        <v>177.11</v>
      </c>
      <c r="D26" s="227">
        <v>0.71769</v>
      </c>
      <c r="E26" s="230">
        <v>3</v>
      </c>
      <c r="F26" s="192">
        <v>0.0068707</v>
      </c>
      <c r="G26" s="102">
        <v>6.83</v>
      </c>
      <c r="H26" s="195">
        <v>0.00785</v>
      </c>
      <c r="I26" s="195">
        <v>0.0002</v>
      </c>
      <c r="J26" s="193"/>
      <c r="K26" s="193"/>
      <c r="L26" s="195"/>
      <c r="M26" s="195"/>
      <c r="N26" s="195"/>
      <c r="O26" s="229">
        <v>50.38</v>
      </c>
      <c r="P26" s="229">
        <v>1.26</v>
      </c>
      <c r="Q26" s="191"/>
      <c r="R26" s="191"/>
      <c r="S26" s="191"/>
      <c r="T26" s="191"/>
    </row>
    <row r="27" spans="1:20" ht="12.75">
      <c r="A27" s="225">
        <v>19.1</v>
      </c>
      <c r="B27" s="226">
        <v>529.4</v>
      </c>
      <c r="C27" s="226">
        <v>268.64</v>
      </c>
      <c r="D27" s="227">
        <v>0.50744</v>
      </c>
      <c r="E27" s="230">
        <v>5</v>
      </c>
      <c r="F27" s="192">
        <v>0.0006778</v>
      </c>
      <c r="G27" s="102">
        <v>1.42</v>
      </c>
      <c r="H27" s="195">
        <v>0.00735</v>
      </c>
      <c r="I27" s="195">
        <v>0.00016</v>
      </c>
      <c r="J27" s="193"/>
      <c r="K27" s="193"/>
      <c r="L27" s="195"/>
      <c r="M27" s="195"/>
      <c r="N27" s="195"/>
      <c r="O27" s="229">
        <v>47.22</v>
      </c>
      <c r="P27" s="229">
        <v>0.99</v>
      </c>
      <c r="Q27" s="191"/>
      <c r="R27" s="191"/>
      <c r="S27" s="191"/>
      <c r="T27" s="191"/>
    </row>
    <row r="28" spans="1:20" ht="12.75">
      <c r="A28" s="225">
        <v>20.1</v>
      </c>
      <c r="B28" s="226">
        <v>462.04</v>
      </c>
      <c r="C28" s="226">
        <v>357.33</v>
      </c>
      <c r="D28" s="227">
        <v>0.77338</v>
      </c>
      <c r="E28" s="228">
        <v>6</v>
      </c>
      <c r="F28" s="192">
        <v>0.0021158</v>
      </c>
      <c r="G28" s="102">
        <v>3.99</v>
      </c>
      <c r="H28" s="195">
        <v>0.00801</v>
      </c>
      <c r="I28" s="195">
        <v>0.00016</v>
      </c>
      <c r="J28" s="193"/>
      <c r="K28" s="193"/>
      <c r="L28" s="195"/>
      <c r="M28" s="195"/>
      <c r="N28" s="195"/>
      <c r="O28" s="229">
        <v>51.42</v>
      </c>
      <c r="P28" s="229">
        <v>1.04</v>
      </c>
      <c r="Q28" s="191"/>
      <c r="R28" s="191"/>
      <c r="S28" s="191"/>
      <c r="T28" s="191"/>
    </row>
    <row r="29" spans="1:20" ht="12.75">
      <c r="A29" s="225">
        <v>21.1</v>
      </c>
      <c r="B29" s="226">
        <v>199.04</v>
      </c>
      <c r="C29" s="226">
        <v>104.16</v>
      </c>
      <c r="D29" s="227">
        <v>0.52332</v>
      </c>
      <c r="E29" s="230">
        <v>21</v>
      </c>
      <c r="F29" s="192">
        <v>0.00041873</v>
      </c>
      <c r="G29" s="102">
        <v>0.05</v>
      </c>
      <c r="H29" s="195">
        <v>0.07455</v>
      </c>
      <c r="I29" s="195">
        <v>0.00192</v>
      </c>
      <c r="J29" s="193"/>
      <c r="K29" s="193"/>
      <c r="L29" s="195"/>
      <c r="M29" s="195"/>
      <c r="N29" s="195"/>
      <c r="O29" s="191">
        <v>463.5</v>
      </c>
      <c r="P29" s="191">
        <v>11.56</v>
      </c>
      <c r="Q29" s="191"/>
      <c r="R29" s="191"/>
      <c r="S29" s="191"/>
      <c r="T29" s="191"/>
    </row>
    <row r="30" spans="1:20" ht="12.75">
      <c r="A30" s="190">
        <v>22.1</v>
      </c>
      <c r="B30" s="226">
        <v>1306.6</v>
      </c>
      <c r="C30" s="226">
        <v>455.78</v>
      </c>
      <c r="D30" s="227">
        <v>0.34883</v>
      </c>
      <c r="E30" s="230">
        <v>14</v>
      </c>
      <c r="F30" s="192" t="s">
        <v>24</v>
      </c>
      <c r="G30" s="102">
        <v>0.6</v>
      </c>
      <c r="H30" s="195">
        <v>0.00791</v>
      </c>
      <c r="I30" s="195">
        <v>0.00012</v>
      </c>
      <c r="J30" s="193"/>
      <c r="K30" s="193"/>
      <c r="L30" s="195"/>
      <c r="M30" s="195"/>
      <c r="N30" s="195"/>
      <c r="O30" s="229">
        <v>50.82</v>
      </c>
      <c r="P30" s="229">
        <v>0.79</v>
      </c>
      <c r="Q30" s="191"/>
      <c r="R30" s="191"/>
      <c r="S30" s="191"/>
      <c r="T30" s="191"/>
    </row>
    <row r="31" spans="1:20" ht="12.75">
      <c r="A31" s="190">
        <v>23.1</v>
      </c>
      <c r="B31" s="226">
        <v>243.06</v>
      </c>
      <c r="C31" s="226">
        <v>334.52</v>
      </c>
      <c r="D31" s="227">
        <v>1.3763</v>
      </c>
      <c r="E31" s="228">
        <v>143</v>
      </c>
      <c r="F31" s="192">
        <v>0.0002239</v>
      </c>
      <c r="G31" s="102">
        <v>0.35</v>
      </c>
      <c r="H31" s="195">
        <v>0.33419</v>
      </c>
      <c r="I31" s="195">
        <v>0.00599</v>
      </c>
      <c r="J31" s="193">
        <v>5.0965</v>
      </c>
      <c r="K31" s="193">
        <v>0.11769</v>
      </c>
      <c r="L31" s="195">
        <v>0.11061</v>
      </c>
      <c r="M31" s="195">
        <v>0.00138</v>
      </c>
      <c r="N31" s="196"/>
      <c r="O31" s="191">
        <v>1858.6</v>
      </c>
      <c r="P31" s="191">
        <v>29</v>
      </c>
      <c r="Q31" s="191">
        <v>1835.5</v>
      </c>
      <c r="R31" s="191">
        <v>1809.4</v>
      </c>
      <c r="S31" s="191">
        <v>22.88</v>
      </c>
      <c r="T31" s="191">
        <v>102.7</v>
      </c>
    </row>
    <row r="32" spans="1:20" ht="12.75">
      <c r="A32" s="190">
        <v>24.1</v>
      </c>
      <c r="B32" s="226">
        <v>403.33</v>
      </c>
      <c r="C32" s="226">
        <v>273.19</v>
      </c>
      <c r="D32" s="227">
        <v>0.67735</v>
      </c>
      <c r="E32" s="230">
        <v>10</v>
      </c>
      <c r="F32" s="192">
        <v>0.0037816</v>
      </c>
      <c r="G32" s="102">
        <v>2.24</v>
      </c>
      <c r="H32" s="195">
        <v>0.0161</v>
      </c>
      <c r="I32" s="195">
        <v>0.0005</v>
      </c>
      <c r="J32" s="193"/>
      <c r="K32" s="193"/>
      <c r="L32" s="195"/>
      <c r="M32" s="195"/>
      <c r="N32" s="196"/>
      <c r="O32" s="191">
        <v>102.98</v>
      </c>
      <c r="P32" s="191">
        <v>3.15</v>
      </c>
      <c r="Q32" s="191"/>
      <c r="R32" s="191"/>
      <c r="S32" s="191"/>
      <c r="T32" s="191"/>
    </row>
    <row r="33" spans="1:20" ht="12.75">
      <c r="A33" s="190">
        <v>25.1</v>
      </c>
      <c r="B33" s="226">
        <v>538.53</v>
      </c>
      <c r="C33" s="226">
        <v>377.89</v>
      </c>
      <c r="D33" s="227">
        <v>0.7017</v>
      </c>
      <c r="E33" s="230">
        <v>6</v>
      </c>
      <c r="F33" s="192">
        <v>0.0046469</v>
      </c>
      <c r="G33" s="102">
        <v>2.52</v>
      </c>
      <c r="H33" s="195">
        <v>0.00724</v>
      </c>
      <c r="I33" s="195">
        <v>0.0003</v>
      </c>
      <c r="J33" s="193"/>
      <c r="K33" s="193"/>
      <c r="L33" s="195"/>
      <c r="M33" s="195"/>
      <c r="N33" s="196"/>
      <c r="O33" s="229">
        <v>46.51</v>
      </c>
      <c r="P33" s="229">
        <v>1.92</v>
      </c>
      <c r="Q33" s="191"/>
      <c r="R33" s="191"/>
      <c r="S33" s="191"/>
      <c r="T33" s="191"/>
    </row>
    <row r="34" spans="1:20" ht="12.75">
      <c r="A34" s="190">
        <v>26.1</v>
      </c>
      <c r="B34" s="226">
        <v>660.37</v>
      </c>
      <c r="C34" s="226">
        <v>297.38</v>
      </c>
      <c r="D34" s="227">
        <v>0.45032</v>
      </c>
      <c r="E34" s="230">
        <v>7</v>
      </c>
      <c r="F34" s="192">
        <v>0.0038785</v>
      </c>
      <c r="G34" s="102">
        <v>3.76</v>
      </c>
      <c r="H34" s="195">
        <v>0.00775</v>
      </c>
      <c r="I34" s="195">
        <v>0.00015</v>
      </c>
      <c r="J34" s="193"/>
      <c r="K34" s="193"/>
      <c r="L34" s="195"/>
      <c r="M34" s="195"/>
      <c r="N34" s="196"/>
      <c r="O34" s="229">
        <v>49.79</v>
      </c>
      <c r="P34" s="229">
        <v>0.96</v>
      </c>
      <c r="Q34" s="191"/>
      <c r="R34" s="191"/>
      <c r="S34" s="191"/>
      <c r="T34" s="191"/>
    </row>
    <row r="35" spans="1:20" ht="12.75">
      <c r="A35" s="190">
        <v>27.1</v>
      </c>
      <c r="B35" s="226">
        <v>198.87</v>
      </c>
      <c r="C35" s="226">
        <v>62.88</v>
      </c>
      <c r="D35" s="227">
        <v>0.31618</v>
      </c>
      <c r="E35" s="230">
        <v>4</v>
      </c>
      <c r="F35" s="192">
        <v>0.0028737</v>
      </c>
      <c r="G35" s="102">
        <v>6.17</v>
      </c>
      <c r="H35" s="195">
        <v>0.01518</v>
      </c>
      <c r="I35" s="195">
        <v>0.00043</v>
      </c>
      <c r="J35" s="193"/>
      <c r="K35" s="193"/>
      <c r="L35" s="195"/>
      <c r="M35" s="195"/>
      <c r="N35" s="196"/>
      <c r="O35" s="229">
        <v>97.15</v>
      </c>
      <c r="P35" s="229">
        <v>2.72</v>
      </c>
      <c r="Q35" s="191"/>
      <c r="R35" s="191"/>
      <c r="S35" s="191"/>
      <c r="T35" s="191"/>
    </row>
    <row r="36" spans="1:20" ht="12.75">
      <c r="A36" s="190">
        <v>28.1</v>
      </c>
      <c r="B36" s="226">
        <v>368.6</v>
      </c>
      <c r="C36" s="226">
        <v>187.16</v>
      </c>
      <c r="D36" s="227">
        <v>0.50776</v>
      </c>
      <c r="E36" s="228">
        <v>7</v>
      </c>
      <c r="F36" s="192">
        <v>0.0035452</v>
      </c>
      <c r="G36" s="102">
        <v>3.83</v>
      </c>
      <c r="H36" s="195">
        <v>0.01366</v>
      </c>
      <c r="I36" s="195">
        <v>0.00029</v>
      </c>
      <c r="J36" s="193"/>
      <c r="K36" s="193"/>
      <c r="L36" s="195"/>
      <c r="M36" s="195"/>
      <c r="N36" s="196"/>
      <c r="O36" s="229">
        <v>87.44</v>
      </c>
      <c r="P36" s="229">
        <v>1.87</v>
      </c>
      <c r="Q36" s="191"/>
      <c r="R36" s="191"/>
      <c r="S36" s="191"/>
      <c r="T36" s="191"/>
    </row>
    <row r="37" spans="1:20" ht="12.75">
      <c r="A37" s="190">
        <v>29.1</v>
      </c>
      <c r="B37" s="226">
        <v>175.03</v>
      </c>
      <c r="C37" s="226">
        <v>194.05</v>
      </c>
      <c r="D37" s="227">
        <v>1.1087</v>
      </c>
      <c r="E37" s="228">
        <v>4</v>
      </c>
      <c r="F37" s="192">
        <v>0.0042679</v>
      </c>
      <c r="G37" s="102">
        <v>5.31</v>
      </c>
      <c r="H37" s="195">
        <v>0.01467</v>
      </c>
      <c r="I37" s="195">
        <v>0.0005</v>
      </c>
      <c r="J37" s="193"/>
      <c r="K37" s="193"/>
      <c r="L37" s="195"/>
      <c r="M37" s="195"/>
      <c r="N37" s="196"/>
      <c r="O37" s="229">
        <v>93.88</v>
      </c>
      <c r="P37" s="229">
        <v>3.15</v>
      </c>
      <c r="Q37" s="191"/>
      <c r="R37" s="191"/>
      <c r="S37" s="191"/>
      <c r="T37" s="191"/>
    </row>
    <row r="38" spans="1:20" ht="12.75">
      <c r="A38" s="190">
        <v>30.1</v>
      </c>
      <c r="B38" s="226">
        <v>188.73</v>
      </c>
      <c r="C38" s="226">
        <v>14.06</v>
      </c>
      <c r="D38" s="227">
        <v>0.07452</v>
      </c>
      <c r="E38" s="230">
        <v>40</v>
      </c>
      <c r="F38" s="192">
        <v>2.78E-05</v>
      </c>
      <c r="G38" s="102">
        <v>0.05</v>
      </c>
      <c r="H38" s="195">
        <v>0.16508</v>
      </c>
      <c r="I38" s="195">
        <v>0.00389</v>
      </c>
      <c r="J38" s="193">
        <v>1.7175</v>
      </c>
      <c r="K38" s="193">
        <v>0.061</v>
      </c>
      <c r="L38" s="195">
        <v>0.07546</v>
      </c>
      <c r="M38" s="195">
        <v>0.0018</v>
      </c>
      <c r="N38" s="196"/>
      <c r="O38" s="191">
        <v>984.93</v>
      </c>
      <c r="P38" s="191">
        <v>21.54</v>
      </c>
      <c r="Q38" s="191">
        <v>1015.1</v>
      </c>
      <c r="R38" s="191">
        <v>1080.7</v>
      </c>
      <c r="S38" s="191">
        <v>48.53</v>
      </c>
      <c r="T38" s="191">
        <v>91.1</v>
      </c>
    </row>
    <row r="39" spans="1:20" ht="12.75">
      <c r="A39" s="190">
        <v>31.1</v>
      </c>
      <c r="B39" s="226">
        <v>230.93</v>
      </c>
      <c r="C39" s="226">
        <v>91.83</v>
      </c>
      <c r="D39" s="227">
        <v>0.39765</v>
      </c>
      <c r="E39" s="230">
        <v>109</v>
      </c>
      <c r="F39" s="192">
        <v>6.334E-05</v>
      </c>
      <c r="G39" s="102">
        <v>0.09</v>
      </c>
      <c r="H39" s="195">
        <v>0.3445</v>
      </c>
      <c r="I39" s="195">
        <v>0.00731</v>
      </c>
      <c r="J39" s="193">
        <v>6.0324</v>
      </c>
      <c r="K39" s="193">
        <v>0.1471</v>
      </c>
      <c r="L39" s="195">
        <v>0.127</v>
      </c>
      <c r="M39" s="195">
        <v>0.00122</v>
      </c>
      <c r="N39" s="195"/>
      <c r="O39" s="191">
        <v>1908.3</v>
      </c>
      <c r="P39" s="191">
        <v>35.16</v>
      </c>
      <c r="Q39" s="191">
        <v>1980.5</v>
      </c>
      <c r="R39" s="191">
        <v>2056.8</v>
      </c>
      <c r="S39" s="191">
        <v>17.1</v>
      </c>
      <c r="T39" s="191">
        <v>92.8</v>
      </c>
    </row>
    <row r="40" spans="1:20" ht="12.75">
      <c r="A40" s="190">
        <v>32.1</v>
      </c>
      <c r="B40" s="226">
        <v>77.53</v>
      </c>
      <c r="C40" s="226">
        <v>65.63</v>
      </c>
      <c r="D40" s="227">
        <v>0.84654</v>
      </c>
      <c r="E40" s="230">
        <v>2</v>
      </c>
      <c r="F40" s="192">
        <v>0.00085547</v>
      </c>
      <c r="G40" s="102">
        <v>6.58</v>
      </c>
      <c r="H40" s="195">
        <v>0.01509</v>
      </c>
      <c r="I40" s="195">
        <v>0.00082</v>
      </c>
      <c r="J40" s="193"/>
      <c r="K40" s="193"/>
      <c r="L40" s="195"/>
      <c r="M40" s="195"/>
      <c r="N40" s="195"/>
      <c r="O40" s="229">
        <v>96.56</v>
      </c>
      <c r="P40" s="229">
        <v>5.21</v>
      </c>
      <c r="Q40" s="191"/>
      <c r="R40" s="191"/>
      <c r="S40" s="191"/>
      <c r="T40" s="191"/>
    </row>
    <row r="41" spans="1:20" ht="12.75">
      <c r="A41" s="190">
        <v>33.1</v>
      </c>
      <c r="B41" s="226">
        <v>216.53</v>
      </c>
      <c r="C41" s="226">
        <v>212.93</v>
      </c>
      <c r="D41" s="227">
        <v>0.98337</v>
      </c>
      <c r="E41" s="230">
        <v>5</v>
      </c>
      <c r="F41" s="192">
        <v>0.013585</v>
      </c>
      <c r="G41" s="229">
        <v>22.4</v>
      </c>
      <c r="H41" s="195">
        <v>0.01435</v>
      </c>
      <c r="I41" s="195">
        <v>0.00047</v>
      </c>
      <c r="J41" s="193"/>
      <c r="K41" s="193"/>
      <c r="L41" s="195"/>
      <c r="M41" s="195"/>
      <c r="N41" s="195"/>
      <c r="O41" s="229">
        <v>91.83</v>
      </c>
      <c r="P41" s="229">
        <v>2.99</v>
      </c>
      <c r="Q41" s="191"/>
      <c r="R41" s="191"/>
      <c r="S41" s="191"/>
      <c r="T41" s="191"/>
    </row>
    <row r="42" spans="1:20" ht="12.75">
      <c r="A42" s="190">
        <v>34.1</v>
      </c>
      <c r="B42" s="226">
        <v>1212.5</v>
      </c>
      <c r="C42" s="226">
        <v>742.47</v>
      </c>
      <c r="D42" s="227">
        <v>0.61233</v>
      </c>
      <c r="E42" s="230">
        <v>12</v>
      </c>
      <c r="F42" s="192">
        <v>0.00070891</v>
      </c>
      <c r="G42" s="102">
        <v>0.1</v>
      </c>
      <c r="H42" s="195">
        <v>0.00743</v>
      </c>
      <c r="I42" s="195">
        <v>0.00012</v>
      </c>
      <c r="J42" s="193"/>
      <c r="K42" s="193"/>
      <c r="L42" s="195"/>
      <c r="M42" s="195"/>
      <c r="N42" s="195"/>
      <c r="O42" s="229">
        <v>47.7</v>
      </c>
      <c r="P42" s="229">
        <v>0.74</v>
      </c>
      <c r="Q42" s="191"/>
      <c r="R42" s="191"/>
      <c r="S42" s="191"/>
      <c r="T42" s="191"/>
    </row>
    <row r="43" spans="1:20" ht="12.75">
      <c r="A43" s="190">
        <v>35.1</v>
      </c>
      <c r="B43" s="226">
        <v>440.62</v>
      </c>
      <c r="C43" s="226">
        <v>377.12</v>
      </c>
      <c r="D43" s="227">
        <v>0.85589</v>
      </c>
      <c r="E43" s="230">
        <v>10</v>
      </c>
      <c r="F43" s="192">
        <v>0.00077667</v>
      </c>
      <c r="G43" s="102">
        <v>0.47</v>
      </c>
      <c r="H43" s="195">
        <v>0.01594</v>
      </c>
      <c r="I43" s="195">
        <v>0.00036</v>
      </c>
      <c r="J43" s="193"/>
      <c r="K43" s="193"/>
      <c r="L43" s="195"/>
      <c r="M43" s="195"/>
      <c r="N43" s="195"/>
      <c r="O43" s="191">
        <v>101.96</v>
      </c>
      <c r="P43" s="191">
        <v>2.3</v>
      </c>
      <c r="Q43" s="191"/>
      <c r="R43" s="191"/>
      <c r="S43" s="191"/>
      <c r="T43" s="191"/>
    </row>
    <row r="44" spans="1:20" ht="12.75">
      <c r="A44" s="190">
        <v>36.1</v>
      </c>
      <c r="B44" s="226">
        <v>779.63</v>
      </c>
      <c r="C44" s="226">
        <v>367.67</v>
      </c>
      <c r="D44" s="227">
        <v>0.4716</v>
      </c>
      <c r="E44" s="230">
        <v>15</v>
      </c>
      <c r="F44" s="192">
        <v>0.00060999</v>
      </c>
      <c r="G44" s="102">
        <v>0.45</v>
      </c>
      <c r="H44" s="195">
        <v>0.01433</v>
      </c>
      <c r="I44" s="195">
        <v>0.00024</v>
      </c>
      <c r="J44" s="193"/>
      <c r="K44" s="193"/>
      <c r="L44" s="195"/>
      <c r="M44" s="195"/>
      <c r="N44" s="195"/>
      <c r="O44" s="229">
        <v>91.71</v>
      </c>
      <c r="P44" s="229">
        <v>1.52</v>
      </c>
      <c r="Q44" s="191"/>
      <c r="R44" s="191"/>
      <c r="S44" s="191"/>
      <c r="T44" s="191"/>
    </row>
    <row r="45" spans="1:20" ht="12.75">
      <c r="A45" s="190">
        <v>37.1</v>
      </c>
      <c r="B45" s="226">
        <v>952.84</v>
      </c>
      <c r="C45" s="226">
        <v>102.89</v>
      </c>
      <c r="D45" s="227">
        <v>0.10799</v>
      </c>
      <c r="E45" s="230">
        <v>286</v>
      </c>
      <c r="F45" s="192">
        <v>6.381E-05</v>
      </c>
      <c r="G45" s="102">
        <v>0.09</v>
      </c>
      <c r="H45" s="195">
        <v>0.22892</v>
      </c>
      <c r="I45" s="195">
        <v>0.0027</v>
      </c>
      <c r="J45" s="193">
        <v>4.6653</v>
      </c>
      <c r="K45" s="193">
        <v>0.07742</v>
      </c>
      <c r="L45" s="195">
        <v>0.14781</v>
      </c>
      <c r="M45" s="195">
        <v>0.00152</v>
      </c>
      <c r="N45" s="195"/>
      <c r="O45" s="191">
        <v>1328.8</v>
      </c>
      <c r="P45" s="191">
        <v>14.2</v>
      </c>
      <c r="Q45" s="191">
        <v>1761.1</v>
      </c>
      <c r="R45" s="191">
        <v>2320.7</v>
      </c>
      <c r="S45" s="191">
        <v>17.72</v>
      </c>
      <c r="T45" s="191">
        <v>57.3</v>
      </c>
    </row>
    <row r="46" spans="1:20" ht="12.75">
      <c r="A46" s="190">
        <v>37.2</v>
      </c>
      <c r="B46" s="226">
        <v>1336.1</v>
      </c>
      <c r="C46" s="226">
        <v>30.6</v>
      </c>
      <c r="D46" s="227">
        <v>0.0229</v>
      </c>
      <c r="E46" s="230">
        <v>278</v>
      </c>
      <c r="F46" s="192">
        <v>0.00011387</v>
      </c>
      <c r="G46" s="102">
        <v>0.2</v>
      </c>
      <c r="H46" s="195">
        <v>0.16609</v>
      </c>
      <c r="I46" s="195">
        <v>0.00236</v>
      </c>
      <c r="J46" s="193">
        <v>2.9692</v>
      </c>
      <c r="K46" s="193">
        <v>0.05086</v>
      </c>
      <c r="L46" s="195">
        <v>0.12966</v>
      </c>
      <c r="M46" s="195">
        <v>0.00103</v>
      </c>
      <c r="N46" s="195"/>
      <c r="O46" s="191">
        <v>990.51</v>
      </c>
      <c r="P46" s="191">
        <v>13.06</v>
      </c>
      <c r="Q46" s="191">
        <v>1399.8</v>
      </c>
      <c r="R46" s="191">
        <v>2093.4</v>
      </c>
      <c r="S46" s="191">
        <v>14.04</v>
      </c>
      <c r="T46" s="191">
        <v>47.3</v>
      </c>
    </row>
    <row r="47" spans="1:20" ht="12.75">
      <c r="A47" s="190">
        <v>38.1</v>
      </c>
      <c r="B47" s="226">
        <v>336.16</v>
      </c>
      <c r="C47" s="226">
        <v>152.9</v>
      </c>
      <c r="D47" s="227">
        <v>0.45486</v>
      </c>
      <c r="E47" s="230">
        <v>98</v>
      </c>
      <c r="F47" s="192">
        <v>0.00012528</v>
      </c>
      <c r="G47" s="102">
        <v>0.21</v>
      </c>
      <c r="H47" s="195">
        <v>0.21483</v>
      </c>
      <c r="I47" s="195">
        <v>0.00316</v>
      </c>
      <c r="J47" s="193">
        <v>2.5191</v>
      </c>
      <c r="K47" s="193">
        <v>0.06259</v>
      </c>
      <c r="L47" s="195">
        <v>0.08505</v>
      </c>
      <c r="M47" s="195">
        <v>0.00155</v>
      </c>
      <c r="N47" s="195"/>
      <c r="O47" s="191">
        <v>1254.5</v>
      </c>
      <c r="P47" s="191">
        <v>16.8</v>
      </c>
      <c r="Q47" s="191">
        <v>1277.6</v>
      </c>
      <c r="R47" s="191">
        <v>1316.6</v>
      </c>
      <c r="S47" s="191">
        <v>35.82</v>
      </c>
      <c r="T47" s="191">
        <v>95.3</v>
      </c>
    </row>
    <row r="48" spans="1:20" ht="12.75">
      <c r="A48" s="190">
        <v>39.1</v>
      </c>
      <c r="B48" s="226">
        <v>5183.6</v>
      </c>
      <c r="C48" s="226">
        <v>1894.9</v>
      </c>
      <c r="D48" s="227">
        <v>0.36555</v>
      </c>
      <c r="E48" s="230">
        <v>95</v>
      </c>
      <c r="F48" s="192">
        <v>8.636E-05</v>
      </c>
      <c r="G48" s="102">
        <v>0.31</v>
      </c>
      <c r="H48" s="195">
        <v>0.01431</v>
      </c>
      <c r="I48" s="195">
        <v>0.00017</v>
      </c>
      <c r="J48" s="193"/>
      <c r="K48" s="193"/>
      <c r="L48" s="195"/>
      <c r="M48" s="195"/>
      <c r="N48" s="195"/>
      <c r="O48" s="229">
        <v>91.58</v>
      </c>
      <c r="P48" s="229">
        <v>1.08</v>
      </c>
      <c r="Q48" s="191"/>
      <c r="R48" s="191"/>
      <c r="S48" s="191"/>
      <c r="T48" s="191"/>
    </row>
    <row r="49" spans="1:20" ht="12.75">
      <c r="A49" s="190">
        <v>40.1</v>
      </c>
      <c r="B49" s="226">
        <v>376.04</v>
      </c>
      <c r="C49" s="226">
        <v>109.94</v>
      </c>
      <c r="D49" s="227">
        <v>0.29236</v>
      </c>
      <c r="E49" s="230">
        <v>160</v>
      </c>
      <c r="F49" s="192">
        <v>0.00010992</v>
      </c>
      <c r="G49" s="102">
        <v>0.17</v>
      </c>
      <c r="H49" s="195">
        <v>0.32342</v>
      </c>
      <c r="I49" s="195">
        <v>0.00472</v>
      </c>
      <c r="J49" s="193">
        <v>4.8161</v>
      </c>
      <c r="K49" s="193">
        <v>0.10308</v>
      </c>
      <c r="L49" s="195">
        <v>0.108</v>
      </c>
      <c r="M49" s="195">
        <v>0.0015</v>
      </c>
      <c r="N49" s="195"/>
      <c r="O49" s="191">
        <v>1806.4</v>
      </c>
      <c r="P49" s="191">
        <v>23.04</v>
      </c>
      <c r="Q49" s="191">
        <v>1787.7</v>
      </c>
      <c r="R49" s="191">
        <v>1766</v>
      </c>
      <c r="S49" s="191">
        <v>25.68</v>
      </c>
      <c r="T49" s="191">
        <v>102.3</v>
      </c>
    </row>
    <row r="50" spans="1:20" ht="12.75">
      <c r="A50" s="190">
        <v>41.1</v>
      </c>
      <c r="B50" s="226">
        <v>321.94</v>
      </c>
      <c r="C50" s="226">
        <v>128.19</v>
      </c>
      <c r="D50" s="227">
        <v>0.3982</v>
      </c>
      <c r="E50" s="230">
        <v>3</v>
      </c>
      <c r="F50" s="192">
        <v>0.0070422</v>
      </c>
      <c r="G50" s="102">
        <v>4.98</v>
      </c>
      <c r="H50" s="195">
        <v>0.00757</v>
      </c>
      <c r="I50" s="195">
        <v>0.0002</v>
      </c>
      <c r="J50" s="193"/>
      <c r="K50" s="193"/>
      <c r="L50" s="195"/>
      <c r="M50" s="195"/>
      <c r="N50" s="195"/>
      <c r="O50" s="229">
        <v>48.6</v>
      </c>
      <c r="P50" s="229">
        <v>1.28</v>
      </c>
      <c r="Q50" s="191"/>
      <c r="R50" s="191"/>
      <c r="S50" s="191"/>
      <c r="T50" s="191"/>
    </row>
    <row r="51" spans="1:20" ht="12.75">
      <c r="A51" s="190">
        <v>42.1</v>
      </c>
      <c r="B51" s="226">
        <v>675</v>
      </c>
      <c r="C51" s="226">
        <v>381.23</v>
      </c>
      <c r="D51" s="227">
        <v>0.56479</v>
      </c>
      <c r="E51" s="230">
        <v>13</v>
      </c>
      <c r="F51" s="192">
        <v>0.00095536</v>
      </c>
      <c r="G51" s="102">
        <v>1.28</v>
      </c>
      <c r="H51" s="195">
        <v>0.01422</v>
      </c>
      <c r="I51" s="195">
        <v>0.00026</v>
      </c>
      <c r="J51" s="193"/>
      <c r="K51" s="193"/>
      <c r="L51" s="195"/>
      <c r="M51" s="195"/>
      <c r="N51" s="195"/>
      <c r="O51" s="229">
        <v>91.05</v>
      </c>
      <c r="P51" s="229">
        <v>1.65</v>
      </c>
      <c r="Q51" s="191"/>
      <c r="R51" s="191"/>
      <c r="S51" s="191"/>
      <c r="T51" s="191"/>
    </row>
    <row r="52" spans="1:20" ht="12.75">
      <c r="A52" s="190">
        <v>43.1</v>
      </c>
      <c r="B52" s="226">
        <v>175.35</v>
      </c>
      <c r="C52" s="226">
        <v>206.64</v>
      </c>
      <c r="D52" s="227">
        <v>1.1784</v>
      </c>
      <c r="E52" s="230">
        <v>4</v>
      </c>
      <c r="F52" s="192">
        <v>0.0011655</v>
      </c>
      <c r="G52" s="102">
        <v>1.35</v>
      </c>
      <c r="H52" s="195">
        <v>0.01622</v>
      </c>
      <c r="I52" s="195">
        <v>0.00052</v>
      </c>
      <c r="J52" s="193"/>
      <c r="K52" s="193"/>
      <c r="L52" s="195"/>
      <c r="M52" s="195"/>
      <c r="N52" s="195"/>
      <c r="O52" s="191">
        <v>103.7</v>
      </c>
      <c r="P52" s="191">
        <v>3.32</v>
      </c>
      <c r="Q52" s="191"/>
      <c r="R52" s="191"/>
      <c r="S52" s="191"/>
      <c r="T52" s="191"/>
    </row>
    <row r="53" spans="1:20" ht="12.75">
      <c r="A53" s="190">
        <v>44.1</v>
      </c>
      <c r="B53" s="226">
        <v>819.95</v>
      </c>
      <c r="C53" s="226">
        <v>506.44</v>
      </c>
      <c r="D53" s="227">
        <v>0.61765</v>
      </c>
      <c r="E53" s="230">
        <v>8</v>
      </c>
      <c r="F53" s="192">
        <v>0.00070565</v>
      </c>
      <c r="G53" s="102">
        <v>2.18</v>
      </c>
      <c r="H53" s="195">
        <v>0.00718</v>
      </c>
      <c r="I53" s="195">
        <v>0.00018</v>
      </c>
      <c r="J53" s="193"/>
      <c r="K53" s="193"/>
      <c r="L53" s="195"/>
      <c r="M53" s="195"/>
      <c r="N53" s="195"/>
      <c r="O53" s="229">
        <v>46.12</v>
      </c>
      <c r="P53" s="229">
        <v>1.15</v>
      </c>
      <c r="Q53" s="191"/>
      <c r="R53" s="191"/>
      <c r="S53" s="191"/>
      <c r="T53" s="191"/>
    </row>
    <row r="54" spans="1:20" ht="12.75">
      <c r="A54" s="190">
        <v>45.1</v>
      </c>
      <c r="B54" s="226">
        <v>228.81</v>
      </c>
      <c r="C54" s="226">
        <v>103.87</v>
      </c>
      <c r="D54" s="227">
        <v>0.45397</v>
      </c>
      <c r="E54" s="228">
        <v>80</v>
      </c>
      <c r="F54" s="192">
        <v>8.906E-05</v>
      </c>
      <c r="G54" s="102">
        <v>0.14</v>
      </c>
      <c r="H54" s="195">
        <v>0.25808</v>
      </c>
      <c r="I54" s="195">
        <v>0.0051</v>
      </c>
      <c r="J54" s="193">
        <v>3.3023</v>
      </c>
      <c r="K54" s="193">
        <v>0.10316</v>
      </c>
      <c r="L54" s="195">
        <v>0.0928</v>
      </c>
      <c r="M54" s="195">
        <v>0.00203</v>
      </c>
      <c r="N54" s="195"/>
      <c r="O54" s="191">
        <v>1480</v>
      </c>
      <c r="P54" s="191">
        <v>26.18</v>
      </c>
      <c r="Q54" s="191">
        <v>1481.6</v>
      </c>
      <c r="R54" s="191">
        <v>1483.9</v>
      </c>
      <c r="S54" s="191">
        <v>41.98</v>
      </c>
      <c r="T54" s="191">
        <v>99.7</v>
      </c>
    </row>
    <row r="55" spans="1:20" ht="12.75">
      <c r="A55" s="190">
        <v>46.1</v>
      </c>
      <c r="B55" s="226">
        <v>561.97</v>
      </c>
      <c r="C55" s="226">
        <v>263.82</v>
      </c>
      <c r="D55" s="227">
        <v>0.46945</v>
      </c>
      <c r="E55" s="230">
        <v>6</v>
      </c>
      <c r="F55" s="192">
        <v>0.0048772</v>
      </c>
      <c r="G55" s="102">
        <v>5.06</v>
      </c>
      <c r="H55" s="195">
        <v>0.00783</v>
      </c>
      <c r="I55" s="195">
        <v>0.00016</v>
      </c>
      <c r="J55" s="193"/>
      <c r="K55" s="193"/>
      <c r="L55" s="195"/>
      <c r="M55" s="195"/>
      <c r="N55" s="195"/>
      <c r="O55" s="229">
        <v>50.27</v>
      </c>
      <c r="P55" s="229">
        <v>1.02</v>
      </c>
      <c r="Q55" s="191"/>
      <c r="R55" s="191"/>
      <c r="S55" s="191"/>
      <c r="T55" s="191"/>
    </row>
    <row r="56" spans="1:20" ht="12.75">
      <c r="A56" s="190">
        <v>47.1</v>
      </c>
      <c r="B56" s="226">
        <v>1327.6</v>
      </c>
      <c r="C56" s="226">
        <v>613.85</v>
      </c>
      <c r="D56" s="227">
        <v>0.46237</v>
      </c>
      <c r="E56" s="230">
        <v>18</v>
      </c>
      <c r="F56" s="192">
        <v>0.0011557</v>
      </c>
      <c r="G56" s="102">
        <v>0.72</v>
      </c>
      <c r="H56" s="195">
        <v>0.01031</v>
      </c>
      <c r="I56" s="195">
        <v>0.00026</v>
      </c>
      <c r="J56" s="193"/>
      <c r="K56" s="193"/>
      <c r="L56" s="195"/>
      <c r="M56" s="195"/>
      <c r="N56" s="195"/>
      <c r="O56" s="229">
        <v>66.13</v>
      </c>
      <c r="P56" s="229">
        <v>1.64</v>
      </c>
      <c r="Q56" s="191"/>
      <c r="R56" s="191"/>
      <c r="S56" s="191"/>
      <c r="T56" s="191"/>
    </row>
    <row r="57" spans="1:20" ht="12.75">
      <c r="A57" s="190">
        <v>48.1</v>
      </c>
      <c r="B57" s="226">
        <v>78</v>
      </c>
      <c r="C57" s="226">
        <v>26.09</v>
      </c>
      <c r="D57" s="227">
        <v>0.33447</v>
      </c>
      <c r="E57" s="230">
        <v>16</v>
      </c>
      <c r="F57" s="192">
        <v>0.0014153</v>
      </c>
      <c r="G57" s="102">
        <v>2.42</v>
      </c>
      <c r="H57" s="195">
        <v>0.16264</v>
      </c>
      <c r="I57" s="195">
        <v>0.00587</v>
      </c>
      <c r="J57" s="193">
        <v>1.4004</v>
      </c>
      <c r="K57" s="193">
        <v>0.1551</v>
      </c>
      <c r="L57" s="195">
        <v>0.06245</v>
      </c>
      <c r="M57" s="195">
        <v>0.00626</v>
      </c>
      <c r="N57" s="195"/>
      <c r="O57" s="191">
        <v>971.4</v>
      </c>
      <c r="P57" s="191">
        <v>32.6</v>
      </c>
      <c r="Q57" s="191">
        <v>889.1</v>
      </c>
      <c r="R57" s="191">
        <v>689.55</v>
      </c>
      <c r="S57" s="191">
        <v>229.84</v>
      </c>
      <c r="T57" s="191">
        <v>140.9</v>
      </c>
    </row>
    <row r="58" spans="1:20" ht="12.75">
      <c r="A58" s="190">
        <v>49.1</v>
      </c>
      <c r="B58" s="226">
        <v>882.43</v>
      </c>
      <c r="C58" s="226">
        <v>268.89</v>
      </c>
      <c r="D58" s="227">
        <v>0.30472</v>
      </c>
      <c r="E58" s="230">
        <v>8</v>
      </c>
      <c r="F58" s="192">
        <v>0.0015003</v>
      </c>
      <c r="G58" s="102">
        <v>1.22</v>
      </c>
      <c r="H58" s="195">
        <v>0.00709</v>
      </c>
      <c r="I58" s="195">
        <v>0.00018</v>
      </c>
      <c r="J58" s="193"/>
      <c r="K58" s="193"/>
      <c r="L58" s="195"/>
      <c r="M58" s="195"/>
      <c r="N58" s="195"/>
      <c r="O58" s="229">
        <v>45.54</v>
      </c>
      <c r="P58" s="229">
        <v>1.13</v>
      </c>
      <c r="Q58" s="191"/>
      <c r="R58" s="191"/>
      <c r="S58" s="191"/>
      <c r="T58" s="191"/>
    </row>
    <row r="59" spans="1:20" ht="12.75">
      <c r="A59" s="190">
        <v>50.1</v>
      </c>
      <c r="B59" s="226">
        <v>268.97</v>
      </c>
      <c r="C59" s="226">
        <v>318.16</v>
      </c>
      <c r="D59" s="227">
        <v>1.1828</v>
      </c>
      <c r="E59" s="230">
        <v>6</v>
      </c>
      <c r="F59" s="192">
        <v>0.00095887</v>
      </c>
      <c r="G59" s="102">
        <v>3.95</v>
      </c>
      <c r="H59" s="195">
        <v>0.0148</v>
      </c>
      <c r="I59" s="195">
        <v>0.00042</v>
      </c>
      <c r="J59" s="193"/>
      <c r="K59" s="193"/>
      <c r="L59" s="195"/>
      <c r="M59" s="195"/>
      <c r="N59" s="195"/>
      <c r="O59" s="229">
        <v>94.68</v>
      </c>
      <c r="P59" s="229">
        <v>2.7</v>
      </c>
      <c r="Q59" s="191"/>
      <c r="R59" s="191"/>
      <c r="S59" s="191"/>
      <c r="T59" s="191"/>
    </row>
    <row r="60" spans="1:20" ht="12.75">
      <c r="A60" s="207"/>
      <c r="B60" s="205"/>
      <c r="C60" s="205"/>
      <c r="D60" s="231"/>
      <c r="E60" s="207"/>
      <c r="F60" s="232"/>
      <c r="G60" s="207"/>
      <c r="H60" s="233"/>
      <c r="I60" s="234"/>
      <c r="J60" s="235"/>
      <c r="K60" s="236"/>
      <c r="L60" s="207"/>
      <c r="M60" s="222"/>
      <c r="N60" s="205"/>
      <c r="O60" s="205"/>
      <c r="P60" s="205"/>
      <c r="Q60" s="205"/>
      <c r="R60" s="205"/>
      <c r="S60" s="207"/>
      <c r="T60" s="207"/>
    </row>
    <row r="61" spans="1:20" ht="12.75">
      <c r="A61" s="190"/>
      <c r="B61" s="191"/>
      <c r="C61" s="191"/>
      <c r="D61" s="102"/>
      <c r="E61" s="190"/>
      <c r="F61" s="192"/>
      <c r="G61" s="190"/>
      <c r="H61" s="193"/>
      <c r="I61" s="194"/>
      <c r="J61" s="195"/>
      <c r="K61" s="196"/>
      <c r="L61" s="190"/>
      <c r="M61" s="197"/>
      <c r="N61" s="191"/>
      <c r="O61" s="191"/>
      <c r="P61" s="191"/>
      <c r="Q61" s="191"/>
      <c r="R61" s="191"/>
      <c r="S61" s="190"/>
      <c r="T61" s="190"/>
    </row>
    <row r="62" spans="1:4" ht="13.5">
      <c r="A62" s="99" t="s">
        <v>25</v>
      </c>
      <c r="B62"/>
      <c r="C62" s="103" t="s">
        <v>78</v>
      </c>
      <c r="D62" s="98"/>
    </row>
    <row r="63" spans="2:4" ht="15.75">
      <c r="B63"/>
      <c r="C63" s="237" t="s">
        <v>79</v>
      </c>
      <c r="D63" s="98"/>
    </row>
    <row r="64" spans="2:4" ht="15">
      <c r="B64"/>
      <c r="C64" s="103" t="s">
        <v>80</v>
      </c>
      <c r="D64" s="98"/>
    </row>
    <row r="65" spans="2:4" ht="15">
      <c r="B65"/>
      <c r="C65" s="103" t="s">
        <v>81</v>
      </c>
      <c r="D65" s="98"/>
    </row>
    <row r="66" spans="2:4" ht="13.5">
      <c r="B66"/>
      <c r="C66" s="103"/>
      <c r="D66" s="103" t="s">
        <v>82</v>
      </c>
    </row>
    <row r="67" spans="2:4" ht="13.5">
      <c r="B67"/>
      <c r="C67" s="237" t="s">
        <v>83</v>
      </c>
      <c r="D67" s="98"/>
    </row>
    <row r="70" ht="13.5">
      <c r="A70"/>
    </row>
    <row r="71" ht="13.5">
      <c r="A71"/>
    </row>
    <row r="72" ht="13.5">
      <c r="A72"/>
    </row>
    <row r="73" ht="13.5">
      <c r="A73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  <row r="85" ht="13.5">
      <c r="A85"/>
    </row>
    <row r="86" ht="13.5">
      <c r="A86"/>
    </row>
    <row r="87" ht="13.5">
      <c r="A87"/>
    </row>
    <row r="88" ht="13.5">
      <c r="A88"/>
    </row>
    <row r="89" ht="13.5">
      <c r="A89"/>
    </row>
    <row r="90" ht="13.5">
      <c r="A9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95"/>
  <sheetViews>
    <sheetView workbookViewId="0" topLeftCell="A40">
      <selection activeCell="E1" sqref="E1:E16384"/>
    </sheetView>
  </sheetViews>
  <sheetFormatPr defaultColWidth="9.140625" defaultRowHeight="12.75"/>
  <cols>
    <col min="1" max="1" width="4.421875" style="85" customWidth="1"/>
    <col min="2" max="2" width="4.8515625" style="98" customWidth="1"/>
    <col min="3" max="3" width="3.7109375" style="98" customWidth="1"/>
    <col min="4" max="4" width="4.140625" style="104" customWidth="1"/>
    <col min="5" max="5" width="5.7109375" style="85" customWidth="1"/>
    <col min="6" max="6" width="8.140625" style="93" customWidth="1"/>
    <col min="7" max="7" width="5.57421875" style="85" customWidth="1"/>
    <col min="8" max="8" width="7.421875" style="94" customWidth="1"/>
    <col min="9" max="9" width="5.57421875" style="95" customWidth="1"/>
    <col min="10" max="10" width="6.140625" style="96" customWidth="1"/>
    <col min="11" max="11" width="7.421875" style="97" customWidth="1"/>
    <col min="12" max="12" width="0.42578125" style="98" customWidth="1"/>
    <col min="13" max="13" width="6.57421875" style="94" customWidth="1"/>
    <col min="14" max="14" width="6.140625" style="95" customWidth="1"/>
    <col min="15" max="15" width="5.57421875" style="96" customWidth="1"/>
    <col min="16" max="16" width="5.57421875" style="97" customWidth="1"/>
    <col min="17" max="17" width="6.57421875" style="85" customWidth="1"/>
    <col min="18" max="18" width="6.8515625" style="99" customWidth="1"/>
    <col min="19" max="19" width="5.57421875" style="99" customWidth="1"/>
    <col min="20" max="20" width="0.42578125" style="98" customWidth="1"/>
    <col min="21" max="21" width="6.140625" style="100" customWidth="1"/>
    <col min="22" max="22" width="3.7109375" style="100" bestFit="1" customWidth="1"/>
    <col min="23" max="23" width="4.7109375" style="98" customWidth="1"/>
    <col min="24" max="24" width="3.8515625" style="85" bestFit="1" customWidth="1"/>
    <col min="25" max="25" width="3.8515625" style="85" customWidth="1"/>
  </cols>
  <sheetData>
    <row r="2" spans="1:25" ht="15">
      <c r="A2" s="1" t="s">
        <v>34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27" t="s">
        <v>8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112.14539285638288</v>
      </c>
      <c r="C10" s="57">
        <v>34.53005674617401</v>
      </c>
      <c r="D10" s="58">
        <f aca="true" t="shared" si="0" ref="D10:D36">C10/B10</f>
        <v>0.3079043718754844</v>
      </c>
      <c r="E10" s="59">
        <v>24.144555678878895</v>
      </c>
      <c r="F10" s="60">
        <v>6.344610946379395E-05</v>
      </c>
      <c r="G10" s="61">
        <v>0.10319510601828324</v>
      </c>
      <c r="H10" s="62">
        <v>3.990303581655808</v>
      </c>
      <c r="I10" s="62">
        <v>0.06479432639005153</v>
      </c>
      <c r="J10" s="63">
        <v>0.10928695255966657</v>
      </c>
      <c r="K10" s="63">
        <v>0.0027087865184751312</v>
      </c>
      <c r="L10" s="63"/>
      <c r="M10" s="63">
        <v>0.25034798791693275</v>
      </c>
      <c r="N10" s="63">
        <v>0.004078907337725671</v>
      </c>
      <c r="O10" s="62">
        <v>3.7424784432994644</v>
      </c>
      <c r="P10" s="62">
        <v>0.11824599025753868</v>
      </c>
      <c r="Q10" s="63">
        <v>0.10842112954081264</v>
      </c>
      <c r="R10" s="63">
        <v>0.0029350383662614175</v>
      </c>
      <c r="S10" s="62">
        <v>0.5156708936631981</v>
      </c>
      <c r="T10" s="64"/>
      <c r="U10" s="57">
        <v>1440.2701234769213</v>
      </c>
      <c r="V10" s="57">
        <v>21.029606448392247</v>
      </c>
      <c r="W10" s="65">
        <v>1773.0555237857986</v>
      </c>
      <c r="X10" s="65">
        <v>49.4143447551777</v>
      </c>
      <c r="Y10" s="57">
        <f>100*(1-U10/W10)</f>
        <v>18.76903435027909</v>
      </c>
    </row>
    <row r="11" spans="1:25" ht="12.75">
      <c r="A11" s="56">
        <v>2.1</v>
      </c>
      <c r="B11" s="57">
        <v>258.14607745637375</v>
      </c>
      <c r="C11" s="57">
        <v>58.09806567232839</v>
      </c>
      <c r="D11" s="58">
        <f t="shared" si="0"/>
        <v>0.2250588745906738</v>
      </c>
      <c r="E11" s="59">
        <v>31.84180725718088</v>
      </c>
      <c r="F11" s="60">
        <v>7.764130055348664E-05</v>
      </c>
      <c r="G11" s="61">
        <v>0.1343713530646259</v>
      </c>
      <c r="H11" s="62">
        <v>6.96484635283247</v>
      </c>
      <c r="I11" s="62">
        <v>0.14662542233095413</v>
      </c>
      <c r="J11" s="63">
        <v>0.1075514368712902</v>
      </c>
      <c r="K11" s="63">
        <v>0.0012006008854386872</v>
      </c>
      <c r="L11" s="63"/>
      <c r="M11" s="63">
        <v>0.14338452732558912</v>
      </c>
      <c r="N11" s="63">
        <v>0.003019816363024885</v>
      </c>
      <c r="O11" s="62">
        <v>2.1052627728071727</v>
      </c>
      <c r="P11" s="62">
        <v>0.05125850145782491</v>
      </c>
      <c r="Q11" s="63">
        <v>0.10648850922295054</v>
      </c>
      <c r="R11" s="63">
        <v>0.0013009514405263728</v>
      </c>
      <c r="S11" s="62">
        <v>0.8650050651538916</v>
      </c>
      <c r="T11" s="64"/>
      <c r="U11" s="57">
        <v>863.7727483889828</v>
      </c>
      <c r="V11" s="57">
        <v>17.025756921434777</v>
      </c>
      <c r="W11" s="65">
        <v>1740.1572719382195</v>
      </c>
      <c r="X11" s="65">
        <v>22.391824606352735</v>
      </c>
      <c r="Y11" s="57">
        <f>100*(1-U11/W11)</f>
        <v>50.36237457854045</v>
      </c>
    </row>
    <row r="12" spans="1:25" ht="12.75">
      <c r="A12" s="56">
        <v>3.1</v>
      </c>
      <c r="B12" s="57">
        <v>234.11482003392484</v>
      </c>
      <c r="C12" s="57">
        <v>149.21971179374663</v>
      </c>
      <c r="D12" s="58">
        <f t="shared" si="0"/>
        <v>0.6373783247558769</v>
      </c>
      <c r="E12" s="59">
        <v>1.9911744030682703</v>
      </c>
      <c r="F12" s="60">
        <v>0.0019919099651954622</v>
      </c>
      <c r="G12" s="58" t="s">
        <v>23</v>
      </c>
      <c r="H12" s="61">
        <v>101.00975664473167</v>
      </c>
      <c r="I12" s="61">
        <v>2.1272779508076405</v>
      </c>
      <c r="J12" s="63">
        <v>0.04585582239928796</v>
      </c>
      <c r="K12" s="63">
        <v>0.0026959217667765095</v>
      </c>
      <c r="L12" s="63"/>
      <c r="M12" s="63">
        <v>0.009917882699759906</v>
      </c>
      <c r="N12" s="63">
        <v>0.0002119180815180326</v>
      </c>
      <c r="O12" s="61"/>
      <c r="P12" s="61"/>
      <c r="Q12" s="63"/>
      <c r="R12" s="63"/>
      <c r="S12" s="62"/>
      <c r="T12" s="64"/>
      <c r="U12" s="59">
        <v>63.61981170110717</v>
      </c>
      <c r="V12" s="59">
        <v>1.3526958474006707</v>
      </c>
      <c r="W12" s="65"/>
      <c r="X12" s="65"/>
      <c r="Y12" s="57"/>
    </row>
    <row r="13" spans="1:25" ht="12.75">
      <c r="A13" s="56">
        <v>4.1</v>
      </c>
      <c r="B13" s="57">
        <v>456.3870260513248</v>
      </c>
      <c r="C13" s="57">
        <v>109.20825693210296</v>
      </c>
      <c r="D13" s="58">
        <f t="shared" si="0"/>
        <v>0.2392886973080201</v>
      </c>
      <c r="E13" s="59">
        <v>90.76953797723158</v>
      </c>
      <c r="F13" s="60">
        <v>5.7283096001132825E-05</v>
      </c>
      <c r="G13" s="61">
        <v>0.0942341951411709</v>
      </c>
      <c r="H13" s="62">
        <v>4.319533874668857</v>
      </c>
      <c r="I13" s="62">
        <v>0.05212542814613333</v>
      </c>
      <c r="J13" s="63">
        <v>0.10641725689671185</v>
      </c>
      <c r="K13" s="63">
        <v>0.0006567097875773501</v>
      </c>
      <c r="L13" s="63"/>
      <c r="M13" s="63">
        <v>0.23128755459474631</v>
      </c>
      <c r="N13" s="63">
        <v>0.0027932102373057653</v>
      </c>
      <c r="O13" s="62">
        <v>3.3686140786910235</v>
      </c>
      <c r="P13" s="62">
        <v>0.04756806083853923</v>
      </c>
      <c r="Q13" s="62">
        <v>0.10563253939562464</v>
      </c>
      <c r="R13" s="63">
        <v>0.0007730160498744906</v>
      </c>
      <c r="S13" s="62">
        <v>0.8552383615324467</v>
      </c>
      <c r="T13" s="64"/>
      <c r="U13" s="57">
        <v>1341.2436050456877</v>
      </c>
      <c r="V13" s="57">
        <v>14.623870776727257</v>
      </c>
      <c r="W13" s="65">
        <v>1725.351172492993</v>
      </c>
      <c r="X13" s="65">
        <v>13.437781419004422</v>
      </c>
      <c r="Y13" s="57">
        <f>100*(1-U13/W13)</f>
        <v>22.26257318342335</v>
      </c>
    </row>
    <row r="14" spans="1:25" ht="12.75">
      <c r="A14" s="56">
        <v>5.1</v>
      </c>
      <c r="B14" s="57">
        <v>315.45727709263383</v>
      </c>
      <c r="C14" s="57">
        <v>71.09979940922975</v>
      </c>
      <c r="D14" s="58">
        <f t="shared" si="0"/>
        <v>0.22538646140774027</v>
      </c>
      <c r="E14" s="59">
        <v>77.8609409760835</v>
      </c>
      <c r="F14" s="60">
        <v>6.082802349613231E-06</v>
      </c>
      <c r="G14" s="61">
        <v>0.009674873210310176</v>
      </c>
      <c r="H14" s="62">
        <v>3.4806841961173767</v>
      </c>
      <c r="I14" s="62">
        <v>0.04585951009908781</v>
      </c>
      <c r="J14" s="63">
        <v>0.150733136039672</v>
      </c>
      <c r="K14" s="63">
        <v>0.0008321936300843335</v>
      </c>
      <c r="L14" s="63"/>
      <c r="M14" s="63">
        <v>0.28727170991303314</v>
      </c>
      <c r="N14" s="63">
        <v>0.003785173650335688</v>
      </c>
      <c r="O14" s="62">
        <v>5.967270751215858</v>
      </c>
      <c r="P14" s="62">
        <v>0.08539255621381998</v>
      </c>
      <c r="Q14" s="62">
        <v>0.15065432683247731</v>
      </c>
      <c r="R14" s="63">
        <v>0.000841050789384426</v>
      </c>
      <c r="S14" s="62">
        <v>0.9207647355703078</v>
      </c>
      <c r="T14" s="64"/>
      <c r="U14" s="57">
        <v>1627.8809034333253</v>
      </c>
      <c r="V14" s="57">
        <v>18.955436457875777</v>
      </c>
      <c r="W14" s="65">
        <v>2353.3662151465787</v>
      </c>
      <c r="X14" s="65">
        <v>9.538743362020849</v>
      </c>
      <c r="Y14" s="57">
        <f>100*(1-U14/W14)</f>
        <v>30.82755701360601</v>
      </c>
    </row>
    <row r="15" spans="1:25" ht="12.75">
      <c r="A15" s="56">
        <v>6.1</v>
      </c>
      <c r="B15" s="57">
        <v>397.33234775454406</v>
      </c>
      <c r="C15" s="57">
        <v>81.05594271567202</v>
      </c>
      <c r="D15" s="58">
        <f t="shared" si="0"/>
        <v>0.20400036184757128</v>
      </c>
      <c r="E15" s="59">
        <v>102.63206458194504</v>
      </c>
      <c r="F15" s="60">
        <v>8.80740572139164E-06</v>
      </c>
      <c r="G15" s="61">
        <v>0.013893897238097825</v>
      </c>
      <c r="H15" s="62">
        <v>3.32594127718618</v>
      </c>
      <c r="I15" s="62">
        <v>0.04021392916511535</v>
      </c>
      <c r="J15" s="63">
        <v>0.10885750415717661</v>
      </c>
      <c r="K15" s="63">
        <v>0.0006681090089031591</v>
      </c>
      <c r="L15" s="63"/>
      <c r="M15" s="63">
        <v>0.3006249376464131</v>
      </c>
      <c r="N15" s="63">
        <v>0.00363511148097948</v>
      </c>
      <c r="O15" s="62">
        <v>4.507192760680299</v>
      </c>
      <c r="P15" s="62">
        <v>0.061353076381228736</v>
      </c>
      <c r="Q15" s="62">
        <v>0.1087376276585484</v>
      </c>
      <c r="R15" s="63">
        <v>0.0006797691673637681</v>
      </c>
      <c r="S15" s="62">
        <v>0.8883058426658639</v>
      </c>
      <c r="T15" s="64"/>
      <c r="U15" s="57">
        <v>1694.4068991104714</v>
      </c>
      <c r="V15" s="57">
        <v>18.017057436209146</v>
      </c>
      <c r="W15" s="65">
        <v>1778.3745763214617</v>
      </c>
      <c r="X15" s="65">
        <v>11.403781727609312</v>
      </c>
      <c r="Y15" s="57">
        <f>100*(1-U15/W15)</f>
        <v>4.721596806937944</v>
      </c>
    </row>
    <row r="16" spans="1:25" ht="12.75">
      <c r="A16" s="56">
        <v>7.1</v>
      </c>
      <c r="B16" s="57">
        <v>906.297386659257</v>
      </c>
      <c r="C16" s="57">
        <v>165.9343755723606</v>
      </c>
      <c r="D16" s="58">
        <f t="shared" si="0"/>
        <v>0.18309042706612966</v>
      </c>
      <c r="E16" s="59">
        <v>253.43599252199684</v>
      </c>
      <c r="F16" s="60">
        <v>2.5274411200371105E-05</v>
      </c>
      <c r="G16" s="61">
        <v>0.03926194022772894</v>
      </c>
      <c r="H16" s="62">
        <v>3.0721764384409194</v>
      </c>
      <c r="I16" s="62">
        <v>0.034867910718814336</v>
      </c>
      <c r="J16" s="63">
        <v>0.1479199327509858</v>
      </c>
      <c r="K16" s="63">
        <v>0.0010135601212598428</v>
      </c>
      <c r="L16" s="63"/>
      <c r="M16" s="63">
        <v>0.325373007702743</v>
      </c>
      <c r="N16" s="63">
        <v>0.0036937470913718383</v>
      </c>
      <c r="O16" s="62">
        <v>6.621315297227322</v>
      </c>
      <c r="P16" s="62">
        <v>0.08836954616968783</v>
      </c>
      <c r="Q16" s="62">
        <v>0.14759154269277602</v>
      </c>
      <c r="R16" s="63">
        <v>0.0010357297072026786</v>
      </c>
      <c r="S16" s="62">
        <v>0.8506037216414725</v>
      </c>
      <c r="T16" s="64"/>
      <c r="U16" s="57">
        <v>1815.9157780342089</v>
      </c>
      <c r="V16" s="57">
        <v>17.965828107683844</v>
      </c>
      <c r="W16" s="65">
        <v>2318.207231979452</v>
      </c>
      <c r="X16" s="65">
        <v>12.034719092242625</v>
      </c>
      <c r="Y16" s="57">
        <f>100*(1-U16/W16)</f>
        <v>21.66723695000945</v>
      </c>
    </row>
    <row r="17" spans="1:25" ht="12.75">
      <c r="A17" s="56">
        <v>8.1</v>
      </c>
      <c r="B17" s="57">
        <v>257.90580445418834</v>
      </c>
      <c r="C17" s="57">
        <v>118.75098487363145</v>
      </c>
      <c r="D17" s="58">
        <f t="shared" si="0"/>
        <v>0.460443242543326</v>
      </c>
      <c r="E17" s="59">
        <v>2.5944716666946483</v>
      </c>
      <c r="F17" s="60">
        <v>0.0002496127278091776</v>
      </c>
      <c r="G17" s="61">
        <v>0.27885047827451714</v>
      </c>
      <c r="H17" s="61">
        <v>85.39961312773515</v>
      </c>
      <c r="I17" s="61">
        <v>1.6395310714422118</v>
      </c>
      <c r="J17" s="63">
        <v>0.0497191025185778</v>
      </c>
      <c r="K17" s="63">
        <v>0.0023643434366539427</v>
      </c>
      <c r="L17" s="63"/>
      <c r="M17" s="63">
        <v>0.01167700249093273</v>
      </c>
      <c r="N17" s="63">
        <v>0.00022734561797204355</v>
      </c>
      <c r="O17" s="62"/>
      <c r="P17" s="62"/>
      <c r="Q17" s="62"/>
      <c r="R17" s="63"/>
      <c r="S17" s="62"/>
      <c r="T17" s="64"/>
      <c r="U17" s="59">
        <v>74.83869409449787</v>
      </c>
      <c r="V17" s="59">
        <v>1.4486481479042537</v>
      </c>
      <c r="W17" s="65"/>
      <c r="X17" s="65"/>
      <c r="Y17" s="57"/>
    </row>
    <row r="18" spans="1:25" ht="12.75">
      <c r="A18" s="56">
        <v>9.1</v>
      </c>
      <c r="B18" s="57">
        <v>271.1880322234202</v>
      </c>
      <c r="C18" s="57">
        <v>96.65698700684898</v>
      </c>
      <c r="D18" s="58">
        <f t="shared" si="0"/>
        <v>0.3564205478183397</v>
      </c>
      <c r="E18" s="59">
        <v>2.8073404031247744</v>
      </c>
      <c r="F18" s="60">
        <v>0.0005654239966497191</v>
      </c>
      <c r="G18" s="61">
        <v>0.1891667121539209</v>
      </c>
      <c r="H18" s="61">
        <v>82.98873846000974</v>
      </c>
      <c r="I18" s="61">
        <v>1.5560745134195273</v>
      </c>
      <c r="J18" s="63">
        <v>0.0490527655929327</v>
      </c>
      <c r="K18" s="63">
        <v>0.0023256468273852205</v>
      </c>
      <c r="L18" s="63"/>
      <c r="M18" s="63">
        <v>0.012027033443331892</v>
      </c>
      <c r="N18" s="63">
        <v>0.00022872426098773953</v>
      </c>
      <c r="O18" s="62"/>
      <c r="P18" s="62"/>
      <c r="Q18" s="62"/>
      <c r="R18" s="63"/>
      <c r="S18" s="62"/>
      <c r="T18" s="64"/>
      <c r="U18" s="59">
        <v>77.0687084426039</v>
      </c>
      <c r="V18" s="59">
        <v>1.4569287885597073</v>
      </c>
      <c r="W18" s="65"/>
      <c r="X18" s="65"/>
      <c r="Y18" s="57"/>
    </row>
    <row r="19" spans="1:25" ht="12.75">
      <c r="A19" s="56">
        <v>10.1</v>
      </c>
      <c r="B19" s="57">
        <v>309.3927917836476</v>
      </c>
      <c r="C19" s="57">
        <v>65.51931195052425</v>
      </c>
      <c r="D19" s="58">
        <f t="shared" si="0"/>
        <v>0.21176741569448276</v>
      </c>
      <c r="E19" s="59">
        <v>3.187112437351287</v>
      </c>
      <c r="F19" s="60">
        <v>0.00023147939802699362</v>
      </c>
      <c r="G19" s="61">
        <v>0.3149017789841779</v>
      </c>
      <c r="H19" s="61">
        <v>83.39817080386076</v>
      </c>
      <c r="I19" s="61">
        <v>1.5012669625212773</v>
      </c>
      <c r="J19" s="63">
        <v>0.050040373429188184</v>
      </c>
      <c r="K19" s="63">
        <v>0.002152145275443279</v>
      </c>
      <c r="L19" s="63"/>
      <c r="M19" s="63">
        <v>0.011952911827701751</v>
      </c>
      <c r="N19" s="63">
        <v>0.0002180846545213157</v>
      </c>
      <c r="O19" s="62"/>
      <c r="P19" s="62"/>
      <c r="Q19" s="62"/>
      <c r="R19" s="63"/>
      <c r="S19" s="62"/>
      <c r="T19" s="64"/>
      <c r="U19" s="59">
        <v>76.59655096344493</v>
      </c>
      <c r="V19" s="59">
        <v>1.3892583275123753</v>
      </c>
      <c r="W19" s="65"/>
      <c r="X19" s="65"/>
      <c r="Y19" s="57"/>
    </row>
    <row r="20" spans="1:25" ht="12.75">
      <c r="A20" s="56">
        <v>11.1</v>
      </c>
      <c r="B20" s="57">
        <v>792.6500548567429</v>
      </c>
      <c r="C20" s="57">
        <v>116.42924351300519</v>
      </c>
      <c r="D20" s="58">
        <f t="shared" si="0"/>
        <v>0.14688605999535023</v>
      </c>
      <c r="E20" s="59">
        <v>5.782909323931039</v>
      </c>
      <c r="F20" s="60">
        <v>0.0007775580911923084</v>
      </c>
      <c r="G20" s="58" t="s">
        <v>23</v>
      </c>
      <c r="H20" s="61">
        <v>117.75485728427932</v>
      </c>
      <c r="I20" s="61">
        <v>1.7863955994943719</v>
      </c>
      <c r="J20" s="63">
        <v>0.046655590841266976</v>
      </c>
      <c r="K20" s="63">
        <v>0.001584016475276513</v>
      </c>
      <c r="L20" s="63"/>
      <c r="M20" s="63">
        <v>0.00849703534053936</v>
      </c>
      <c r="N20" s="63">
        <v>0.00013019575390388298</v>
      </c>
      <c r="O20" s="62"/>
      <c r="P20" s="62"/>
      <c r="Q20" s="62"/>
      <c r="R20" s="63"/>
      <c r="S20" s="62"/>
      <c r="T20" s="64"/>
      <c r="U20" s="59">
        <v>54.54400474173792</v>
      </c>
      <c r="V20" s="59">
        <v>0.8322243150008327</v>
      </c>
      <c r="W20" s="65"/>
      <c r="X20" s="65"/>
      <c r="Y20" s="57"/>
    </row>
    <row r="21" spans="1:25" ht="12.75">
      <c r="A21" s="56">
        <v>12.1</v>
      </c>
      <c r="B21" s="57">
        <v>544.3923876474806</v>
      </c>
      <c r="C21" s="57">
        <v>266.26283914816554</v>
      </c>
      <c r="D21" s="58">
        <f t="shared" si="0"/>
        <v>0.4891009595097114</v>
      </c>
      <c r="E21" s="59">
        <v>187.94888534123814</v>
      </c>
      <c r="F21" s="60">
        <v>6.294723789324053E-06</v>
      </c>
      <c r="G21" s="61">
        <v>0.009309593774861588</v>
      </c>
      <c r="H21" s="62">
        <v>2.488376025102899</v>
      </c>
      <c r="I21" s="62">
        <v>0.03031125013082812</v>
      </c>
      <c r="J21" s="63">
        <v>0.16055349634208865</v>
      </c>
      <c r="K21" s="63">
        <v>0.0007483483290728299</v>
      </c>
      <c r="L21" s="63"/>
      <c r="M21" s="63">
        <v>0.40183073631987326</v>
      </c>
      <c r="N21" s="63">
        <v>0.004895710256162266</v>
      </c>
      <c r="O21" s="62">
        <v>8.890930619893906</v>
      </c>
      <c r="P21" s="62">
        <v>0.11654513000779071</v>
      </c>
      <c r="Q21" s="62">
        <v>0.16047330359523504</v>
      </c>
      <c r="R21" s="63">
        <v>0.0007760995553269387</v>
      </c>
      <c r="S21" s="62">
        <v>0.929449170940618</v>
      </c>
      <c r="T21" s="64"/>
      <c r="U21" s="57">
        <v>2177.4636658624804</v>
      </c>
      <c r="V21" s="57">
        <v>22.513257277895992</v>
      </c>
      <c r="W21" s="65">
        <v>2460.653443580394</v>
      </c>
      <c r="X21" s="65">
        <v>8.173105327132713</v>
      </c>
      <c r="Y21" s="57">
        <f>100*(1-U21/W21)</f>
        <v>11.508722549155726</v>
      </c>
    </row>
    <row r="22" spans="1:25" ht="12.75">
      <c r="A22" s="56">
        <v>13.1</v>
      </c>
      <c r="B22" s="57">
        <v>43.44427152227166</v>
      </c>
      <c r="C22" s="57">
        <v>19.936349044965144</v>
      </c>
      <c r="D22" s="58">
        <f t="shared" si="0"/>
        <v>0.45889477131052353</v>
      </c>
      <c r="E22" s="59">
        <v>0.36496343418878874</v>
      </c>
      <c r="F22" s="66" t="s">
        <v>24</v>
      </c>
      <c r="G22" s="61">
        <v>0.4948649044593134</v>
      </c>
      <c r="H22" s="61">
        <v>102.26496730485364</v>
      </c>
      <c r="I22" s="61">
        <v>4.471132264334609</v>
      </c>
      <c r="J22" s="63">
        <v>0.05118190571828189</v>
      </c>
      <c r="K22" s="63">
        <v>0.008374626316408977</v>
      </c>
      <c r="L22" s="63"/>
      <c r="M22" s="63">
        <v>0.009730129263026521</v>
      </c>
      <c r="N22" s="63">
        <v>0.00043850999485617575</v>
      </c>
      <c r="O22" s="62"/>
      <c r="P22" s="62"/>
      <c r="Q22" s="62"/>
      <c r="R22" s="63"/>
      <c r="S22" s="62"/>
      <c r="T22" s="64"/>
      <c r="U22" s="59">
        <v>62.4212499580554</v>
      </c>
      <c r="V22" s="59">
        <v>2.7995768056377353</v>
      </c>
      <c r="W22" s="65"/>
      <c r="X22" s="65"/>
      <c r="Y22" s="57"/>
    </row>
    <row r="23" spans="1:25" ht="12.75">
      <c r="A23" s="56">
        <v>14.1</v>
      </c>
      <c r="B23" s="57">
        <v>137.0251521908894</v>
      </c>
      <c r="C23" s="57">
        <v>88.31973281679254</v>
      </c>
      <c r="D23" s="58">
        <f t="shared" si="0"/>
        <v>0.6445512477428562</v>
      </c>
      <c r="E23" s="59">
        <v>1.279472873081113</v>
      </c>
      <c r="F23" s="60">
        <v>4.9955241782649076E-05</v>
      </c>
      <c r="G23" s="61">
        <v>0.41492047043850677</v>
      </c>
      <c r="H23" s="61">
        <v>92.00531775536147</v>
      </c>
      <c r="I23" s="61">
        <v>2.328029791167972</v>
      </c>
      <c r="J23" s="63">
        <v>0.05068849680562445</v>
      </c>
      <c r="K23" s="63">
        <v>0.003473436130169462</v>
      </c>
      <c r="L23" s="63"/>
      <c r="M23" s="63">
        <v>0.010823839530053503</v>
      </c>
      <c r="N23" s="63">
        <v>0.0002785294210181538</v>
      </c>
      <c r="O23" s="62"/>
      <c r="P23" s="62"/>
      <c r="Q23" s="62"/>
      <c r="R23" s="63"/>
      <c r="S23" s="62"/>
      <c r="T23" s="64"/>
      <c r="U23" s="59">
        <v>69.40003911585079</v>
      </c>
      <c r="V23" s="59">
        <v>1.7762897347389524</v>
      </c>
      <c r="W23" s="65"/>
      <c r="X23" s="65"/>
      <c r="Y23" s="57"/>
    </row>
    <row r="24" spans="1:25" ht="12.75">
      <c r="A24" s="56">
        <v>15.1</v>
      </c>
      <c r="B24" s="57">
        <v>306.52027194857726</v>
      </c>
      <c r="C24" s="57">
        <v>119.9899164083822</v>
      </c>
      <c r="D24" s="58">
        <f t="shared" si="0"/>
        <v>0.39145833861361073</v>
      </c>
      <c r="E24" s="59">
        <v>2.9366436659654602</v>
      </c>
      <c r="F24" s="60">
        <v>0.0007195833022706211</v>
      </c>
      <c r="G24" s="61">
        <v>0.17192259068022908</v>
      </c>
      <c r="H24" s="61">
        <v>89.67092898703766</v>
      </c>
      <c r="I24" s="61">
        <v>1.7533915330150653</v>
      </c>
      <c r="J24" s="63">
        <v>0.04880169115745857</v>
      </c>
      <c r="K24" s="63">
        <v>0.002371418651925854</v>
      </c>
      <c r="L24" s="63"/>
      <c r="M24" s="63">
        <v>0.011132713638301928</v>
      </c>
      <c r="N24" s="63">
        <v>0.00022063329804815462</v>
      </c>
      <c r="O24" s="62"/>
      <c r="P24" s="62"/>
      <c r="Q24" s="62"/>
      <c r="R24" s="63"/>
      <c r="S24" s="62"/>
      <c r="T24" s="64"/>
      <c r="U24" s="59">
        <v>71.36954775268883</v>
      </c>
      <c r="V24" s="59">
        <v>1.4066339684192715</v>
      </c>
      <c r="W24" s="65"/>
      <c r="X24" s="65"/>
      <c r="Y24" s="57"/>
    </row>
    <row r="25" spans="1:25" ht="12.75">
      <c r="A25" s="56">
        <v>16.1</v>
      </c>
      <c r="B25" s="57">
        <v>1218.3038668130507</v>
      </c>
      <c r="C25" s="57">
        <v>230.5423712295392</v>
      </c>
      <c r="D25" s="58">
        <f t="shared" si="0"/>
        <v>0.18923224124094162</v>
      </c>
      <c r="E25" s="59">
        <v>252.9831950259504</v>
      </c>
      <c r="F25" s="66" t="s">
        <v>24</v>
      </c>
      <c r="G25" s="58" t="s">
        <v>23</v>
      </c>
      <c r="H25" s="62">
        <v>4.1372109790602085</v>
      </c>
      <c r="I25" s="62">
        <v>0.04808118289144322</v>
      </c>
      <c r="J25" s="63">
        <v>0.15192254992188245</v>
      </c>
      <c r="K25" s="63">
        <v>0.0005085818689129232</v>
      </c>
      <c r="L25" s="63"/>
      <c r="M25" s="63">
        <v>0.2417465728506699</v>
      </c>
      <c r="N25" s="63">
        <v>0.002809747831797018</v>
      </c>
      <c r="O25" s="62">
        <v>5.067965425779784</v>
      </c>
      <c r="P25" s="62">
        <v>0.0614318713079198</v>
      </c>
      <c r="Q25" s="62">
        <v>0.15204496490962538</v>
      </c>
      <c r="R25" s="63">
        <v>0.0005233117437531634</v>
      </c>
      <c r="S25" s="62">
        <v>0.9588417092355879</v>
      </c>
      <c r="T25" s="64"/>
      <c r="U25" s="57">
        <v>1395.7706047798795</v>
      </c>
      <c r="V25" s="57">
        <v>14.586549838000401</v>
      </c>
      <c r="W25" s="65">
        <v>2369.0529199567886</v>
      </c>
      <c r="X25" s="65">
        <v>5.871248673537589</v>
      </c>
      <c r="Y25" s="57">
        <f>100*(1-U25/W25)</f>
        <v>41.08318167897498</v>
      </c>
    </row>
    <row r="26" spans="1:25" ht="12.75">
      <c r="A26" s="56">
        <v>17.1</v>
      </c>
      <c r="B26" s="57">
        <v>290.0788383517894</v>
      </c>
      <c r="C26" s="57">
        <v>108.33490979953395</v>
      </c>
      <c r="D26" s="58">
        <f t="shared" si="0"/>
        <v>0.3734671250584373</v>
      </c>
      <c r="E26" s="59">
        <v>2.851827988758983</v>
      </c>
      <c r="F26" s="60">
        <v>0.00013250316398295847</v>
      </c>
      <c r="G26" s="61">
        <v>0.40613429451020755</v>
      </c>
      <c r="H26" s="61">
        <v>87.38490926181997</v>
      </c>
      <c r="I26" s="61">
        <v>1.6549019224609556</v>
      </c>
      <c r="J26" s="63">
        <v>0.05069242369035942</v>
      </c>
      <c r="K26" s="63">
        <v>0.0023744702439028463</v>
      </c>
      <c r="L26" s="63"/>
      <c r="M26" s="63">
        <v>0.01139714700705241</v>
      </c>
      <c r="N26" s="63">
        <v>0.00021902327775949067</v>
      </c>
      <c r="O26" s="62"/>
      <c r="P26" s="62"/>
      <c r="Q26" s="62"/>
      <c r="R26" s="63"/>
      <c r="S26" s="62"/>
      <c r="T26" s="64"/>
      <c r="U26" s="59">
        <v>73.05520595870007</v>
      </c>
      <c r="V26" s="59">
        <v>1.396004297757245</v>
      </c>
      <c r="W26" s="65"/>
      <c r="X26" s="65"/>
      <c r="Y26" s="57"/>
    </row>
    <row r="27" spans="1:25" ht="12.75">
      <c r="A27" s="56">
        <v>18.1</v>
      </c>
      <c r="B27" s="57">
        <v>521.963593208002</v>
      </c>
      <c r="C27" s="57">
        <v>6.535928632492559</v>
      </c>
      <c r="D27" s="58">
        <f t="shared" si="0"/>
        <v>0.012521809408818285</v>
      </c>
      <c r="E27" s="59">
        <v>3.89586189318963</v>
      </c>
      <c r="F27" s="66" t="s">
        <v>24</v>
      </c>
      <c r="G27" s="58" t="s">
        <v>23</v>
      </c>
      <c r="H27" s="61">
        <v>115.10133963138611</v>
      </c>
      <c r="I27" s="61">
        <v>2.216008229602227</v>
      </c>
      <c r="J27" s="63">
        <v>0.04645316408921137</v>
      </c>
      <c r="K27" s="63">
        <v>0.0023088438235799465</v>
      </c>
      <c r="L27" s="63"/>
      <c r="M27" s="63">
        <v>0.008695418579697023</v>
      </c>
      <c r="N27" s="63">
        <v>0.00016955234873224147</v>
      </c>
      <c r="O27" s="62"/>
      <c r="P27" s="62"/>
      <c r="Q27" s="62"/>
      <c r="R27" s="63"/>
      <c r="S27" s="62"/>
      <c r="T27" s="64"/>
      <c r="U27" s="59">
        <v>55.811965593005155</v>
      </c>
      <c r="V27" s="59">
        <v>1.0835824624015848</v>
      </c>
      <c r="W27" s="65"/>
      <c r="X27" s="65"/>
      <c r="Y27" s="57"/>
    </row>
    <row r="28" spans="1:25" ht="12.75">
      <c r="A28" s="56">
        <v>19.1</v>
      </c>
      <c r="B28" s="57">
        <v>295.82425422226856</v>
      </c>
      <c r="C28" s="57">
        <v>217.53654279599286</v>
      </c>
      <c r="D28" s="58">
        <f t="shared" si="0"/>
        <v>0.7353573606325938</v>
      </c>
      <c r="E28" s="59">
        <v>2.93241423768697</v>
      </c>
      <c r="F28" s="60">
        <v>0.0009198455954901874</v>
      </c>
      <c r="G28" s="61">
        <v>1.1296596540832926</v>
      </c>
      <c r="H28" s="61">
        <v>86.66668355928239</v>
      </c>
      <c r="I28" s="61">
        <v>2.248767376850255</v>
      </c>
      <c r="J28" s="63">
        <v>0.05643039448339764</v>
      </c>
      <c r="K28" s="63">
        <v>0.0037199082421623692</v>
      </c>
      <c r="L28" s="63"/>
      <c r="M28" s="63">
        <v>0.011408113970149403</v>
      </c>
      <c r="N28" s="63">
        <v>0.00030192109057687084</v>
      </c>
      <c r="O28" s="62"/>
      <c r="P28" s="62"/>
      <c r="Q28" s="62"/>
      <c r="R28" s="63"/>
      <c r="S28" s="62"/>
      <c r="T28" s="64"/>
      <c r="U28" s="59">
        <v>73.12510649515582</v>
      </c>
      <c r="V28" s="59">
        <v>1.9243551374461922</v>
      </c>
      <c r="W28" s="65"/>
      <c r="X28" s="65"/>
      <c r="Y28" s="57"/>
    </row>
    <row r="29" spans="1:25" ht="12.75">
      <c r="A29" s="56">
        <v>20.1</v>
      </c>
      <c r="B29" s="57">
        <v>510.1256000026108</v>
      </c>
      <c r="C29" s="57">
        <v>59.761628387838286</v>
      </c>
      <c r="D29" s="58">
        <f t="shared" si="0"/>
        <v>0.1171508122461065</v>
      </c>
      <c r="E29" s="59">
        <v>5.093346235881651</v>
      </c>
      <c r="F29" s="60">
        <v>0.0008578980549859374</v>
      </c>
      <c r="G29" s="61">
        <v>1.8436367990953828</v>
      </c>
      <c r="H29" s="61">
        <v>86.04341481340168</v>
      </c>
      <c r="I29" s="61">
        <v>2.169033975688133</v>
      </c>
      <c r="J29" s="63">
        <v>0.0620912514227925</v>
      </c>
      <c r="K29" s="63">
        <v>0.0030040386487763114</v>
      </c>
      <c r="L29" s="63"/>
      <c r="M29" s="63">
        <v>0.011407771694530222</v>
      </c>
      <c r="N29" s="63">
        <v>0.0002927142372749228</v>
      </c>
      <c r="O29" s="62"/>
      <c r="P29" s="62"/>
      <c r="Q29" s="62"/>
      <c r="R29" s="63"/>
      <c r="S29" s="62"/>
      <c r="T29" s="64"/>
      <c r="U29" s="59">
        <v>73.12292493189919</v>
      </c>
      <c r="V29" s="59">
        <v>1.8656740271171584</v>
      </c>
      <c r="W29" s="65"/>
      <c r="X29" s="65"/>
      <c r="Y29" s="57"/>
    </row>
    <row r="30" spans="1:25" ht="12.75">
      <c r="A30" s="56">
        <v>21.1</v>
      </c>
      <c r="B30" s="57">
        <v>241.0338203546978</v>
      </c>
      <c r="C30" s="57">
        <v>121.55840683412052</v>
      </c>
      <c r="D30" s="58">
        <f t="shared" si="0"/>
        <v>0.5043209565165543</v>
      </c>
      <c r="E30" s="59">
        <v>72.98008368969798</v>
      </c>
      <c r="F30" s="60">
        <v>6.326541243484818E-05</v>
      </c>
      <c r="G30" s="61">
        <v>0.09663301738561335</v>
      </c>
      <c r="H30" s="62">
        <v>2.8373789751621183</v>
      </c>
      <c r="I30" s="62">
        <v>0.1520112255973228</v>
      </c>
      <c r="J30" s="63">
        <v>0.16194551026026233</v>
      </c>
      <c r="K30" s="63">
        <v>0.002225605381951069</v>
      </c>
      <c r="L30" s="63"/>
      <c r="M30" s="63">
        <v>0.35209275817075814</v>
      </c>
      <c r="N30" s="63">
        <v>0.018863284423543448</v>
      </c>
      <c r="O30" s="62">
        <v>7.822670950131107</v>
      </c>
      <c r="P30" s="62">
        <v>0.43290030758636183</v>
      </c>
      <c r="Q30" s="62">
        <v>0.16113752740926587</v>
      </c>
      <c r="R30" s="63">
        <v>0.002233785189267709</v>
      </c>
      <c r="S30" s="62">
        <v>0.9681159800268536</v>
      </c>
      <c r="T30" s="64"/>
      <c r="U30" s="57">
        <v>1944.583937997159</v>
      </c>
      <c r="V30" s="57">
        <v>89.93506066376744</v>
      </c>
      <c r="W30" s="65">
        <v>2467.6314942844288</v>
      </c>
      <c r="X30" s="65">
        <v>23.41056250646781</v>
      </c>
      <c r="Y30" s="57">
        <f>100*(1-U30/W30)</f>
        <v>21.1963397897442</v>
      </c>
    </row>
    <row r="31" spans="1:25" ht="12.75">
      <c r="A31" s="56">
        <v>22.1</v>
      </c>
      <c r="B31" s="57">
        <v>197.79717699304933</v>
      </c>
      <c r="C31" s="57">
        <v>80.35506439108981</v>
      </c>
      <c r="D31" s="58">
        <f t="shared" si="0"/>
        <v>0.40624980402988015</v>
      </c>
      <c r="E31" s="59">
        <v>1.6496480671534857</v>
      </c>
      <c r="F31" s="60">
        <v>0.00604092622991341</v>
      </c>
      <c r="G31" s="61">
        <v>4.922723413644981</v>
      </c>
      <c r="H31" s="61">
        <v>103.0083677471544</v>
      </c>
      <c r="I31" s="61">
        <v>3.233745045000846</v>
      </c>
      <c r="J31" s="63">
        <v>0.08619759231805801</v>
      </c>
      <c r="K31" s="63">
        <v>0.005593784663675898</v>
      </c>
      <c r="L31" s="63"/>
      <c r="M31" s="63">
        <v>0.009230053700077345</v>
      </c>
      <c r="N31" s="63">
        <v>0.0003042533804389645</v>
      </c>
      <c r="O31" s="62"/>
      <c r="P31" s="62"/>
      <c r="Q31" s="62"/>
      <c r="R31" s="63"/>
      <c r="S31" s="62"/>
      <c r="T31" s="64"/>
      <c r="U31" s="59">
        <v>59.22782960806505</v>
      </c>
      <c r="V31" s="59">
        <v>1.9434055688554501</v>
      </c>
      <c r="W31" s="65"/>
      <c r="X31" s="65"/>
      <c r="Y31" s="57"/>
    </row>
    <row r="32" spans="1:25" ht="12.75">
      <c r="A32" s="56">
        <v>23.1</v>
      </c>
      <c r="B32" s="57">
        <v>443.0965211525943</v>
      </c>
      <c r="C32" s="57">
        <v>356.8823177184584</v>
      </c>
      <c r="D32" s="58">
        <f t="shared" si="0"/>
        <v>0.805427938793396</v>
      </c>
      <c r="E32" s="59">
        <v>67.54607136306377</v>
      </c>
      <c r="F32" s="60">
        <v>0.00010372321513859242</v>
      </c>
      <c r="G32" s="61">
        <v>0.17610167945472852</v>
      </c>
      <c r="H32" s="62">
        <v>5.635623414367108</v>
      </c>
      <c r="I32" s="62">
        <v>0.15144638094767338</v>
      </c>
      <c r="J32" s="63">
        <v>0.09038321257942036</v>
      </c>
      <c r="K32" s="63">
        <v>0.0009615722876839861</v>
      </c>
      <c r="L32" s="63"/>
      <c r="M32" s="63">
        <v>0.1771296059479214</v>
      </c>
      <c r="N32" s="63">
        <v>0.004761058377743576</v>
      </c>
      <c r="O32" s="62">
        <v>2.171953096134139</v>
      </c>
      <c r="P32" s="62">
        <v>0.06409667728689693</v>
      </c>
      <c r="Q32" s="62">
        <v>0.08893199012874223</v>
      </c>
      <c r="R32" s="63">
        <v>0.0010834588568346382</v>
      </c>
      <c r="S32" s="62">
        <v>0.9108089211715262</v>
      </c>
      <c r="T32" s="64"/>
      <c r="U32" s="57">
        <v>1051.2743769194467</v>
      </c>
      <c r="V32" s="57">
        <v>26.073385711363546</v>
      </c>
      <c r="W32" s="65">
        <v>1402.6952734586384</v>
      </c>
      <c r="X32" s="65">
        <v>23.340052467626332</v>
      </c>
      <c r="Y32" s="57">
        <f>100*(1-U32/W32)</f>
        <v>25.05326019048243</v>
      </c>
    </row>
    <row r="33" spans="1:25" ht="12.75">
      <c r="A33" s="56">
        <v>24.1</v>
      </c>
      <c r="B33" s="57">
        <v>632.7278243165754</v>
      </c>
      <c r="C33" s="57">
        <v>273.5536529604801</v>
      </c>
      <c r="D33" s="58">
        <f t="shared" si="0"/>
        <v>0.4323401665731265</v>
      </c>
      <c r="E33" s="59">
        <v>6.3945621323565724</v>
      </c>
      <c r="F33" s="60">
        <v>0.0004127322958822831</v>
      </c>
      <c r="G33" s="61">
        <v>0.12117126219600705</v>
      </c>
      <c r="H33" s="61">
        <v>85.00605086310217</v>
      </c>
      <c r="I33" s="61">
        <v>1.553141811077837</v>
      </c>
      <c r="J33" s="63">
        <v>0.048478083685040474</v>
      </c>
      <c r="K33" s="63">
        <v>0.0019951077255435795</v>
      </c>
      <c r="L33" s="63"/>
      <c r="M33" s="63">
        <v>0.011749614024377353</v>
      </c>
      <c r="N33" s="63">
        <v>0.00021712483612959792</v>
      </c>
      <c r="O33" s="62"/>
      <c r="P33" s="62"/>
      <c r="Q33" s="62"/>
      <c r="R33" s="63"/>
      <c r="S33" s="62"/>
      <c r="T33" s="64"/>
      <c r="U33" s="59">
        <v>75.30135877960433</v>
      </c>
      <c r="V33" s="59">
        <v>1.3834219489810315</v>
      </c>
      <c r="W33" s="65"/>
      <c r="X33" s="65"/>
      <c r="Y33" s="57"/>
    </row>
    <row r="34" spans="1:25" ht="12.75">
      <c r="A34" s="56">
        <v>25.1</v>
      </c>
      <c r="B34" s="57">
        <v>377.55408720114167</v>
      </c>
      <c r="C34" s="57">
        <v>78.07853903237955</v>
      </c>
      <c r="D34" s="58">
        <f t="shared" si="0"/>
        <v>0.20680093708211736</v>
      </c>
      <c r="E34" s="59">
        <v>41.87712476151161</v>
      </c>
      <c r="F34" s="60">
        <v>7.780734916522433E-05</v>
      </c>
      <c r="G34" s="61">
        <v>0.1357539124319174</v>
      </c>
      <c r="H34" s="62">
        <v>7.745439023373693</v>
      </c>
      <c r="I34" s="62">
        <v>0.11183220437353229</v>
      </c>
      <c r="J34" s="63">
        <v>0.09735329064143922</v>
      </c>
      <c r="K34" s="63">
        <v>0.0012185480941831529</v>
      </c>
      <c r="L34" s="63"/>
      <c r="M34" s="63">
        <v>0.12893249857010697</v>
      </c>
      <c r="N34" s="63">
        <v>0.001874473317738754</v>
      </c>
      <c r="O34" s="62">
        <v>1.711489714064231</v>
      </c>
      <c r="P34" s="62">
        <v>0.04087292509633968</v>
      </c>
      <c r="Q34" s="62">
        <v>0.09627435545817199</v>
      </c>
      <c r="R34" s="63">
        <v>0.001824037687466658</v>
      </c>
      <c r="S34" s="62">
        <v>0.6087730776192852</v>
      </c>
      <c r="T34" s="64"/>
      <c r="U34" s="57">
        <v>781.7727296767089</v>
      </c>
      <c r="V34" s="57">
        <v>10.703590688340645</v>
      </c>
      <c r="W34" s="65">
        <v>1553.1318397271682</v>
      </c>
      <c r="X34" s="65">
        <v>35.56984618591447</v>
      </c>
      <c r="Y34" s="57">
        <f>100*(1-U34/W34)</f>
        <v>49.66475416446041</v>
      </c>
    </row>
    <row r="35" spans="1:25" ht="12.75">
      <c r="A35" s="56">
        <v>26.1</v>
      </c>
      <c r="B35" s="57">
        <v>615.2722630634836</v>
      </c>
      <c r="C35" s="57">
        <v>63.18946799787532</v>
      </c>
      <c r="D35" s="58">
        <f t="shared" si="0"/>
        <v>0.10270163599322768</v>
      </c>
      <c r="E35" s="59">
        <v>5.188262370580103</v>
      </c>
      <c r="F35" s="60">
        <v>0.0005283450453873516</v>
      </c>
      <c r="G35" s="61">
        <v>1.1914931539263485</v>
      </c>
      <c r="H35" s="61">
        <v>101.88004450105282</v>
      </c>
      <c r="I35" s="61">
        <v>2.028638135656794</v>
      </c>
      <c r="J35" s="63">
        <v>0.0566977364004538</v>
      </c>
      <c r="K35" s="63">
        <v>0.0025732036256765033</v>
      </c>
      <c r="L35" s="63"/>
      <c r="M35" s="63">
        <v>0.009698514299829597</v>
      </c>
      <c r="N35" s="63">
        <v>0.0001965905058981301</v>
      </c>
      <c r="O35" s="62"/>
      <c r="P35" s="62"/>
      <c r="Q35" s="62"/>
      <c r="R35" s="63"/>
      <c r="S35" s="62"/>
      <c r="T35" s="64"/>
      <c r="U35" s="59">
        <v>62.21940757279879</v>
      </c>
      <c r="V35" s="59">
        <v>1.255130920113245</v>
      </c>
      <c r="W35" s="65"/>
      <c r="X35" s="65"/>
      <c r="Y35" s="57"/>
    </row>
    <row r="36" spans="1:25" ht="12.75">
      <c r="A36" s="56">
        <v>27.1</v>
      </c>
      <c r="B36" s="57">
        <v>381.63341634502035</v>
      </c>
      <c r="C36" s="57">
        <v>133.7564570693614</v>
      </c>
      <c r="D36" s="58">
        <f t="shared" si="0"/>
        <v>0.3504841330467698</v>
      </c>
      <c r="E36" s="59">
        <v>3.041094424545383</v>
      </c>
      <c r="F36" s="66" t="s">
        <v>24</v>
      </c>
      <c r="G36" s="61">
        <v>0.9665612584172312</v>
      </c>
      <c r="H36" s="61">
        <v>107.81028873545067</v>
      </c>
      <c r="I36" s="61">
        <v>2.717961135808475</v>
      </c>
      <c r="J36" s="63">
        <v>0.05484913792437975</v>
      </c>
      <c r="K36" s="63">
        <v>0.0035736472484868926</v>
      </c>
      <c r="L36" s="63"/>
      <c r="M36" s="63">
        <v>0.009185898665441394</v>
      </c>
      <c r="N36" s="63">
        <v>0.00023594937041155546</v>
      </c>
      <c r="O36" s="62"/>
      <c r="P36" s="62"/>
      <c r="Q36" s="62"/>
      <c r="R36" s="63"/>
      <c r="S36" s="62"/>
      <c r="T36" s="64"/>
      <c r="U36" s="59">
        <v>58.94578502632185</v>
      </c>
      <c r="V36" s="59">
        <v>1.5071825415839475</v>
      </c>
      <c r="W36" s="65"/>
      <c r="X36" s="65"/>
      <c r="Y36" s="57"/>
    </row>
    <row r="37" spans="1:25" ht="12.75">
      <c r="A37" s="56">
        <v>28.1</v>
      </c>
      <c r="B37" s="57">
        <v>323.01524137467396</v>
      </c>
      <c r="C37" s="57">
        <v>26.65092230319935</v>
      </c>
      <c r="D37" s="58">
        <f>C37/B37</f>
        <v>0.0825067021289136</v>
      </c>
      <c r="E37" s="59">
        <v>2.9876995305797776</v>
      </c>
      <c r="F37" s="60">
        <v>0.00038793541898485273</v>
      </c>
      <c r="G37" s="61">
        <v>0.2056259860979237</v>
      </c>
      <c r="H37" s="61">
        <v>92.88162715985422</v>
      </c>
      <c r="I37" s="61">
        <v>1.9180538434058196</v>
      </c>
      <c r="J37" s="63">
        <v>0.049019280750054094</v>
      </c>
      <c r="K37" s="63">
        <v>0.0026588205085419313</v>
      </c>
      <c r="L37" s="63"/>
      <c r="M37" s="63">
        <v>0.010744253418617511</v>
      </c>
      <c r="N37" s="63">
        <v>0.00022519931681120242</v>
      </c>
      <c r="O37" s="62"/>
      <c r="P37" s="62"/>
      <c r="Q37" s="62"/>
      <c r="R37" s="63"/>
      <c r="S37" s="62"/>
      <c r="T37" s="64"/>
      <c r="U37" s="59">
        <v>68.89246775130991</v>
      </c>
      <c r="V37" s="59">
        <v>1.436296139981347</v>
      </c>
      <c r="W37" s="65"/>
      <c r="X37" s="65"/>
      <c r="Y37" s="57"/>
    </row>
    <row r="38" spans="1:25" ht="12.75">
      <c r="A38" s="56">
        <v>29.1</v>
      </c>
      <c r="B38" s="57">
        <v>403.3793514343957</v>
      </c>
      <c r="C38" s="57">
        <v>21.89581274723749</v>
      </c>
      <c r="D38" s="58">
        <f>C38/B38</f>
        <v>0.054280945887232784</v>
      </c>
      <c r="E38" s="59">
        <v>4.047422615972462</v>
      </c>
      <c r="F38" s="60">
        <v>0.00019067114267469953</v>
      </c>
      <c r="G38" s="61">
        <v>0.20789415636967012</v>
      </c>
      <c r="H38" s="61">
        <v>85.62071068381044</v>
      </c>
      <c r="I38" s="61">
        <v>1.6131010101854495</v>
      </c>
      <c r="J38" s="63">
        <v>0.04915366653220621</v>
      </c>
      <c r="K38" s="63">
        <v>0.002269247584275391</v>
      </c>
      <c r="L38" s="63"/>
      <c r="M38" s="63">
        <v>0.011655136362060059</v>
      </c>
      <c r="N38" s="63">
        <v>0.00022255082945251783</v>
      </c>
      <c r="O38" s="62"/>
      <c r="P38" s="62"/>
      <c r="Q38" s="62"/>
      <c r="R38" s="63"/>
      <c r="S38" s="62"/>
      <c r="T38" s="64"/>
      <c r="U38" s="59">
        <v>74.69936143569022</v>
      </c>
      <c r="V38" s="59">
        <v>1.4181263670368747</v>
      </c>
      <c r="W38" s="65"/>
      <c r="X38" s="65"/>
      <c r="Y38" s="57"/>
    </row>
    <row r="39" spans="1:25" ht="12.75">
      <c r="A39" s="56">
        <v>30.1</v>
      </c>
      <c r="B39" s="57">
        <v>381.80497209228355</v>
      </c>
      <c r="C39" s="57">
        <v>243.5747553537128</v>
      </c>
      <c r="D39" s="58">
        <f aca="true" t="shared" si="1" ref="D39:D69">C39/B39</f>
        <v>0.6379559543683468</v>
      </c>
      <c r="E39" s="59">
        <v>3.7617944494274553</v>
      </c>
      <c r="F39" s="60">
        <v>0.00040966598613622794</v>
      </c>
      <c r="G39" s="61">
        <v>0.5374054394718386</v>
      </c>
      <c r="H39" s="61">
        <v>87.19473005081488</v>
      </c>
      <c r="I39" s="61">
        <v>2.14114123697018</v>
      </c>
      <c r="J39" s="63">
        <v>0.051734478910914095</v>
      </c>
      <c r="K39" s="63">
        <v>0.006439048409239635</v>
      </c>
      <c r="L39" s="63"/>
      <c r="M39" s="63">
        <v>0.011406950225382184</v>
      </c>
      <c r="N39" s="63">
        <v>0.0002958307917585358</v>
      </c>
      <c r="O39" s="62"/>
      <c r="P39" s="62"/>
      <c r="Q39" s="62"/>
      <c r="R39" s="63"/>
      <c r="S39" s="62"/>
      <c r="T39" s="64"/>
      <c r="U39" s="59">
        <v>73.11768912823479</v>
      </c>
      <c r="V39" s="59">
        <v>1.8855395556382557</v>
      </c>
      <c r="W39" s="65"/>
      <c r="X39" s="65"/>
      <c r="Y39" s="57"/>
    </row>
    <row r="40" spans="1:25" ht="12.75">
      <c r="A40" s="56">
        <v>31.1</v>
      </c>
      <c r="B40" s="57">
        <v>392.3895766452576</v>
      </c>
      <c r="C40" s="57">
        <v>15.241774696595222</v>
      </c>
      <c r="D40" s="58">
        <f t="shared" si="1"/>
        <v>0.03884347496410347</v>
      </c>
      <c r="E40" s="59">
        <v>3.8182561095061214</v>
      </c>
      <c r="F40" s="60">
        <v>0.00011869513234676202</v>
      </c>
      <c r="G40" s="61">
        <v>1.209738205002131</v>
      </c>
      <c r="H40" s="61">
        <v>88.2868711862138</v>
      </c>
      <c r="I40" s="61">
        <v>1.5432458926338555</v>
      </c>
      <c r="J40" s="63">
        <v>0.05703675860202712</v>
      </c>
      <c r="K40" s="63">
        <v>0.0021779243784416577</v>
      </c>
      <c r="L40" s="63"/>
      <c r="M40" s="63">
        <v>0.011189688848144863</v>
      </c>
      <c r="N40" s="63">
        <v>0.00019916449281339054</v>
      </c>
      <c r="O40" s="62"/>
      <c r="P40" s="62"/>
      <c r="Q40" s="62"/>
      <c r="R40" s="63"/>
      <c r="S40" s="62"/>
      <c r="T40" s="64"/>
      <c r="U40" s="59">
        <v>71.73277945145786</v>
      </c>
      <c r="V40" s="59">
        <v>1.2696893819276613</v>
      </c>
      <c r="W40" s="65"/>
      <c r="X40" s="65"/>
      <c r="Y40" s="57"/>
    </row>
    <row r="41" spans="1:25" ht="12.75">
      <c r="A41" s="56">
        <v>32.1</v>
      </c>
      <c r="B41" s="57">
        <v>986.3283556819755</v>
      </c>
      <c r="C41" s="57">
        <v>189.58138887137102</v>
      </c>
      <c r="D41" s="58">
        <f t="shared" si="1"/>
        <v>0.19220920475341</v>
      </c>
      <c r="E41" s="59">
        <v>8.462953685865163</v>
      </c>
      <c r="F41" s="66" t="s">
        <v>24</v>
      </c>
      <c r="G41" s="61">
        <v>0.6220145622547912</v>
      </c>
      <c r="H41" s="61">
        <v>100.12517163855429</v>
      </c>
      <c r="I41" s="61">
        <v>1.532090664107067</v>
      </c>
      <c r="J41" s="63">
        <v>0.05221449757194729</v>
      </c>
      <c r="K41" s="63">
        <v>0.001377843014658845</v>
      </c>
      <c r="L41" s="63"/>
      <c r="M41" s="63">
        <v>0.009925374789517827</v>
      </c>
      <c r="N41" s="63">
        <v>0.00015330947741396792</v>
      </c>
      <c r="O41" s="62"/>
      <c r="P41" s="62"/>
      <c r="Q41" s="62"/>
      <c r="R41" s="63"/>
      <c r="S41" s="62"/>
      <c r="T41" s="64"/>
      <c r="U41" s="59">
        <v>63.66763433634398</v>
      </c>
      <c r="V41" s="59">
        <v>0.978583580652614</v>
      </c>
      <c r="W41" s="65"/>
      <c r="X41" s="65"/>
      <c r="Y41" s="57"/>
    </row>
    <row r="42" spans="1:25" ht="12.75">
      <c r="A42" s="56">
        <v>33.1</v>
      </c>
      <c r="B42" s="57">
        <v>373.2820296930943</v>
      </c>
      <c r="C42" s="57">
        <v>94.54313238181916</v>
      </c>
      <c r="D42" s="58">
        <f t="shared" si="1"/>
        <v>0.25327533838034155</v>
      </c>
      <c r="E42" s="59">
        <v>3.8135907234832147</v>
      </c>
      <c r="F42" s="60">
        <v>3.8204840166145004E-05</v>
      </c>
      <c r="G42" s="61">
        <v>1.3689514173526152</v>
      </c>
      <c r="H42" s="61">
        <v>84.09045830078801</v>
      </c>
      <c r="I42" s="61">
        <v>1.4687552064141103</v>
      </c>
      <c r="J42" s="63">
        <v>0.05836980419016894</v>
      </c>
      <c r="K42" s="63">
        <v>0.00219370514962868</v>
      </c>
      <c r="L42" s="63"/>
      <c r="M42" s="63">
        <v>0.011729160546354533</v>
      </c>
      <c r="N42" s="63">
        <v>0.00020889750921710765</v>
      </c>
      <c r="O42" s="62"/>
      <c r="P42" s="62"/>
      <c r="Q42" s="62"/>
      <c r="R42" s="63"/>
      <c r="S42" s="62"/>
      <c r="T42" s="64"/>
      <c r="U42" s="59">
        <v>75.17103708563813</v>
      </c>
      <c r="V42" s="59">
        <v>1.3310280246322592</v>
      </c>
      <c r="W42" s="65"/>
      <c r="X42" s="65"/>
      <c r="Y42" s="57"/>
    </row>
    <row r="43" spans="1:25" ht="12.75">
      <c r="A43" s="56">
        <v>34.1</v>
      </c>
      <c r="B43" s="57">
        <v>710.737878626293</v>
      </c>
      <c r="C43" s="57">
        <v>35.657784305911214</v>
      </c>
      <c r="D43" s="58">
        <f t="shared" si="1"/>
        <v>0.050170091363120006</v>
      </c>
      <c r="E43" s="59">
        <v>138.00204249826692</v>
      </c>
      <c r="F43" s="60">
        <v>9.287722591588335E-06</v>
      </c>
      <c r="G43" s="61">
        <v>0.01532686599661128</v>
      </c>
      <c r="H43" s="62">
        <v>4.42453532189943</v>
      </c>
      <c r="I43" s="62">
        <v>0.05231369900274041</v>
      </c>
      <c r="J43" s="63">
        <v>0.10655256845265133</v>
      </c>
      <c r="K43" s="63">
        <v>0.0007526444275954778</v>
      </c>
      <c r="L43" s="63"/>
      <c r="M43" s="63">
        <v>0.22597779395979706</v>
      </c>
      <c r="N43" s="63">
        <v>0.002672141391701062</v>
      </c>
      <c r="O43" s="62">
        <v>3.3159851200265598</v>
      </c>
      <c r="P43" s="62">
        <v>0.045908178426246574</v>
      </c>
      <c r="Q43" s="62">
        <v>0.10642545942798243</v>
      </c>
      <c r="R43" s="63">
        <v>0.0007662970011358256</v>
      </c>
      <c r="S43" s="62">
        <v>0.8541146712015378</v>
      </c>
      <c r="T43" s="64"/>
      <c r="U43" s="57">
        <v>1313.3842047124463</v>
      </c>
      <c r="V43" s="57">
        <v>14.050605360828389</v>
      </c>
      <c r="W43" s="65">
        <v>1739.0716711447435</v>
      </c>
      <c r="X43" s="65">
        <v>13.199020152149059</v>
      </c>
      <c r="Y43" s="57">
        <f>100*(1-U43/W43)</f>
        <v>24.47785640439354</v>
      </c>
    </row>
    <row r="44" spans="1:25" ht="12.75">
      <c r="A44" s="56">
        <v>35.1</v>
      </c>
      <c r="B44" s="57">
        <v>248.92908075897293</v>
      </c>
      <c r="C44" s="57">
        <v>235.6852781030521</v>
      </c>
      <c r="D44" s="58">
        <f t="shared" si="1"/>
        <v>0.9467968844156693</v>
      </c>
      <c r="E44" s="59">
        <v>90.98750690213146</v>
      </c>
      <c r="F44" s="60">
        <v>0.00010426262620787596</v>
      </c>
      <c r="G44" s="61">
        <v>0.15187505002828852</v>
      </c>
      <c r="H44" s="62">
        <v>2.350377327186925</v>
      </c>
      <c r="I44" s="62">
        <v>0.030580112078441652</v>
      </c>
      <c r="J44" s="63">
        <v>0.17405424633974984</v>
      </c>
      <c r="K44" s="63">
        <v>0.0009123145631807482</v>
      </c>
      <c r="L44" s="63"/>
      <c r="M44" s="63">
        <v>0.42481742737654826</v>
      </c>
      <c r="N44" s="63">
        <v>0.005532447815164495</v>
      </c>
      <c r="O44" s="61">
        <v>10.118595154304378</v>
      </c>
      <c r="P44" s="61">
        <v>0.14534655065400745</v>
      </c>
      <c r="Q44" s="62">
        <v>0.1727494290902421</v>
      </c>
      <c r="R44" s="63">
        <v>0.0010469745960771666</v>
      </c>
      <c r="S44" s="62">
        <v>0.9066308485172891</v>
      </c>
      <c r="T44" s="64"/>
      <c r="U44" s="57">
        <v>2282.312228029881</v>
      </c>
      <c r="V44" s="57">
        <v>25.030891237155807</v>
      </c>
      <c r="W44" s="65">
        <v>2584.460680648075</v>
      </c>
      <c r="X44" s="65">
        <v>10.117476717245818</v>
      </c>
      <c r="Y44" s="57">
        <f aca="true" t="shared" si="2" ref="Y44:Y65">100*(1-U44/W44)</f>
        <v>11.690967283063003</v>
      </c>
    </row>
    <row r="45" spans="1:25" ht="12.75">
      <c r="A45" s="56">
        <v>36.1</v>
      </c>
      <c r="B45" s="57">
        <v>158.6731965897015</v>
      </c>
      <c r="C45" s="57">
        <v>270.748525840933</v>
      </c>
      <c r="D45" s="58">
        <f t="shared" si="1"/>
        <v>1.7063280482149537</v>
      </c>
      <c r="E45" s="59">
        <v>50.261280667423605</v>
      </c>
      <c r="F45" s="60">
        <v>0.00012371543234849895</v>
      </c>
      <c r="G45" s="61">
        <v>0.18705230501299372</v>
      </c>
      <c r="H45" s="62">
        <v>2.7121502154354102</v>
      </c>
      <c r="I45" s="62">
        <v>0.0390211431504573</v>
      </c>
      <c r="J45" s="63">
        <v>0.1704014805355154</v>
      </c>
      <c r="K45" s="63">
        <v>0.0013089645559751018</v>
      </c>
      <c r="L45" s="63"/>
      <c r="M45" s="63">
        <v>0.36802145812916554</v>
      </c>
      <c r="N45" s="63">
        <v>0.0053063347814804205</v>
      </c>
      <c r="O45" s="62">
        <v>8.567358554589019</v>
      </c>
      <c r="P45" s="62">
        <v>0.14623086873993563</v>
      </c>
      <c r="Q45" s="62">
        <v>0.16883890489002368</v>
      </c>
      <c r="R45" s="63">
        <v>0.001542219709580501</v>
      </c>
      <c r="S45" s="62">
        <v>0.8447523095154514</v>
      </c>
      <c r="T45" s="64"/>
      <c r="U45" s="57">
        <v>2020.0838346125524</v>
      </c>
      <c r="V45" s="57">
        <v>25.00460178244923</v>
      </c>
      <c r="W45" s="65">
        <v>2546.1655532659033</v>
      </c>
      <c r="X45" s="65">
        <v>15.305586777973355</v>
      </c>
      <c r="Y45" s="57">
        <f t="shared" si="2"/>
        <v>20.6617247640696</v>
      </c>
    </row>
    <row r="46" spans="1:25" ht="12.75">
      <c r="A46" s="56">
        <v>37.1</v>
      </c>
      <c r="B46" s="57">
        <v>498.02994634636684</v>
      </c>
      <c r="C46" s="57">
        <v>86.81100233989022</v>
      </c>
      <c r="D46" s="58">
        <f t="shared" si="1"/>
        <v>0.1743088000566043</v>
      </c>
      <c r="E46" s="59">
        <v>52.058878592320234</v>
      </c>
      <c r="F46" s="60">
        <v>0.0002046549960202945</v>
      </c>
      <c r="G46" s="61">
        <v>0.35860263487451505</v>
      </c>
      <c r="H46" s="62">
        <v>8.218723462269923</v>
      </c>
      <c r="I46" s="62">
        <v>0.11252867354137916</v>
      </c>
      <c r="J46" s="63">
        <v>0.10187029748881524</v>
      </c>
      <c r="K46" s="63">
        <v>0.0011450105776152372</v>
      </c>
      <c r="L46" s="63"/>
      <c r="M46" s="63">
        <v>0.1212370726701706</v>
      </c>
      <c r="N46" s="63">
        <v>0.0016877001365502948</v>
      </c>
      <c r="O46" s="62">
        <v>1.6556091079024122</v>
      </c>
      <c r="P46" s="62">
        <v>0.04510811806842798</v>
      </c>
      <c r="Q46" s="62">
        <v>0.09904238516409232</v>
      </c>
      <c r="R46" s="63">
        <v>0.002319664267588851</v>
      </c>
      <c r="S46" s="62">
        <v>0.5109318102047495</v>
      </c>
      <c r="T46" s="64"/>
      <c r="U46" s="57">
        <v>737.6799673376481</v>
      </c>
      <c r="V46" s="57">
        <v>9.703223663038155</v>
      </c>
      <c r="W46" s="65">
        <v>1606.1638797369949</v>
      </c>
      <c r="X46" s="65">
        <v>43.666696906980505</v>
      </c>
      <c r="Y46" s="57">
        <f t="shared" si="2"/>
        <v>54.071936454053414</v>
      </c>
    </row>
    <row r="47" spans="1:25" ht="12.75">
      <c r="A47" s="56">
        <v>38.1</v>
      </c>
      <c r="B47" s="57">
        <v>466.3962536860305</v>
      </c>
      <c r="C47" s="57">
        <v>132.97078763769596</v>
      </c>
      <c r="D47" s="58">
        <f t="shared" si="1"/>
        <v>0.28510260660714803</v>
      </c>
      <c r="E47" s="59">
        <v>4.666860248369215</v>
      </c>
      <c r="F47" s="60">
        <v>0.0003494203286923422</v>
      </c>
      <c r="G47" s="61">
        <v>0.9986458151217348</v>
      </c>
      <c r="H47" s="61">
        <v>85.85665741366105</v>
      </c>
      <c r="I47" s="61">
        <v>1.4382006310239672</v>
      </c>
      <c r="J47" s="63">
        <v>0.05540762809199562</v>
      </c>
      <c r="K47" s="63">
        <v>0.0019776678499503902</v>
      </c>
      <c r="L47" s="63"/>
      <c r="M47" s="63">
        <v>0.01153100495257875</v>
      </c>
      <c r="N47" s="63">
        <v>0.00019624387716883943</v>
      </c>
      <c r="O47" s="62"/>
      <c r="P47" s="62"/>
      <c r="Q47" s="62"/>
      <c r="R47" s="63"/>
      <c r="S47" s="62"/>
      <c r="T47" s="64"/>
      <c r="U47" s="59">
        <v>73.908329445911</v>
      </c>
      <c r="V47" s="59">
        <v>1.25064808368677</v>
      </c>
      <c r="W47" s="65"/>
      <c r="X47" s="65"/>
      <c r="Y47" s="57"/>
    </row>
    <row r="48" spans="1:25" ht="12.75">
      <c r="A48" s="56">
        <v>39.1</v>
      </c>
      <c r="B48" s="57">
        <v>73.51337188980541</v>
      </c>
      <c r="C48" s="57">
        <v>34.338752170571425</v>
      </c>
      <c r="D48" s="58">
        <f t="shared" si="1"/>
        <v>0.4671089257345494</v>
      </c>
      <c r="E48" s="59">
        <v>21.096250823896646</v>
      </c>
      <c r="F48" s="66" t="s">
        <v>24</v>
      </c>
      <c r="G48" s="58" t="s">
        <v>23</v>
      </c>
      <c r="H48" s="62">
        <v>2.993675905625516</v>
      </c>
      <c r="I48" s="62">
        <v>0.05831678553905528</v>
      </c>
      <c r="J48" s="63">
        <v>0.11151299687526857</v>
      </c>
      <c r="K48" s="63">
        <v>0.0014713646833771918</v>
      </c>
      <c r="L48" s="63"/>
      <c r="M48" s="63">
        <v>0.334168598159429</v>
      </c>
      <c r="N48" s="63">
        <v>0.006511259137557173</v>
      </c>
      <c r="O48" s="62">
        <v>5.153818934695487</v>
      </c>
      <c r="P48" s="62">
        <v>0.12245354600181085</v>
      </c>
      <c r="Q48" s="62">
        <v>0.11185676248128162</v>
      </c>
      <c r="R48" s="63">
        <v>0.0015208540491428767</v>
      </c>
      <c r="S48" s="62">
        <v>0.820081724815253</v>
      </c>
      <c r="T48" s="64"/>
      <c r="U48" s="57">
        <v>1858.5548746773582</v>
      </c>
      <c r="V48" s="57">
        <v>31.46099623814854</v>
      </c>
      <c r="W48" s="65">
        <v>1829.8015433119556</v>
      </c>
      <c r="X48" s="65">
        <v>24.646245691714817</v>
      </c>
      <c r="Y48" s="57">
        <f t="shared" si="2"/>
        <v>-1.5713907046640108</v>
      </c>
    </row>
    <row r="49" spans="1:25" ht="12.75">
      <c r="A49" s="56">
        <v>40.1</v>
      </c>
      <c r="B49" s="57">
        <v>176.67252115615779</v>
      </c>
      <c r="C49" s="57">
        <v>138.25616421142607</v>
      </c>
      <c r="D49" s="58">
        <f t="shared" si="1"/>
        <v>0.7825561287441177</v>
      </c>
      <c r="E49" s="59">
        <v>1.798195554799393</v>
      </c>
      <c r="F49" s="60">
        <v>0.0022425099009268042</v>
      </c>
      <c r="G49" s="61">
        <v>1.8981624350928539</v>
      </c>
      <c r="H49" s="61">
        <v>84.40648322155799</v>
      </c>
      <c r="I49" s="61">
        <v>2.058072042680855</v>
      </c>
      <c r="J49" s="63">
        <v>0.062552088007147</v>
      </c>
      <c r="K49" s="63">
        <v>0.0036749106158568824</v>
      </c>
      <c r="L49" s="63"/>
      <c r="M49" s="63">
        <v>0.011622547678879158</v>
      </c>
      <c r="N49" s="63">
        <v>0.00029059376660956333</v>
      </c>
      <c r="O49" s="62"/>
      <c r="P49" s="62"/>
      <c r="Q49" s="62"/>
      <c r="R49" s="63"/>
      <c r="S49" s="62"/>
      <c r="T49" s="64"/>
      <c r="U49" s="59">
        <v>74.49169824530523</v>
      </c>
      <c r="V49" s="59">
        <v>1.8517655449684993</v>
      </c>
      <c r="W49" s="65"/>
      <c r="X49" s="65"/>
      <c r="Y49" s="57"/>
    </row>
    <row r="50" spans="1:25" ht="12.75">
      <c r="A50" s="56">
        <v>41.1</v>
      </c>
      <c r="B50" s="57">
        <v>1249.5733765380692</v>
      </c>
      <c r="C50" s="57">
        <v>114.31114631391821</v>
      </c>
      <c r="D50" s="58">
        <f t="shared" si="1"/>
        <v>0.09148013911005061</v>
      </c>
      <c r="E50" s="59">
        <v>11.260954765828757</v>
      </c>
      <c r="F50" s="66" t="s">
        <v>24</v>
      </c>
      <c r="G50" s="58" t="s">
        <v>23</v>
      </c>
      <c r="H50" s="61">
        <v>95.33014829625324</v>
      </c>
      <c r="I50" s="61">
        <v>1.3298227576335506</v>
      </c>
      <c r="J50" s="63">
        <v>0.0470281847707262</v>
      </c>
      <c r="K50" s="63">
        <v>0.0012378998887436954</v>
      </c>
      <c r="L50" s="63"/>
      <c r="M50" s="63">
        <v>0.010494220749726058</v>
      </c>
      <c r="N50" s="63">
        <v>0.0001475537199611516</v>
      </c>
      <c r="O50" s="62"/>
      <c r="P50" s="62"/>
      <c r="Q50" s="62"/>
      <c r="R50" s="63"/>
      <c r="S50" s="62"/>
      <c r="T50" s="64"/>
      <c r="U50" s="59">
        <v>67.29758998547167</v>
      </c>
      <c r="V50" s="59">
        <v>0.9413140356954288</v>
      </c>
      <c r="W50" s="65"/>
      <c r="X50" s="65"/>
      <c r="Y50" s="57"/>
    </row>
    <row r="51" spans="1:25" ht="12.75">
      <c r="A51" s="56">
        <v>42.1</v>
      </c>
      <c r="B51" s="57">
        <v>304.93289375534505</v>
      </c>
      <c r="C51" s="57">
        <v>114.46069107295803</v>
      </c>
      <c r="D51" s="58">
        <f t="shared" si="1"/>
        <v>0.3753635420021055</v>
      </c>
      <c r="E51" s="59">
        <v>2.5818275095946888</v>
      </c>
      <c r="F51" s="60">
        <v>0.0018549673146134522</v>
      </c>
      <c r="G51" s="61">
        <v>0.7291092711266489</v>
      </c>
      <c r="H51" s="61">
        <v>101.46605381330926</v>
      </c>
      <c r="I51" s="61">
        <v>2.473701992214254</v>
      </c>
      <c r="J51" s="63">
        <v>0.053044899754427</v>
      </c>
      <c r="K51" s="63">
        <v>0.002981842169323626</v>
      </c>
      <c r="L51" s="63"/>
      <c r="M51" s="63">
        <v>0.009783655419528303</v>
      </c>
      <c r="N51" s="63">
        <v>0.0002419363990015862</v>
      </c>
      <c r="O51" s="62"/>
      <c r="P51" s="62"/>
      <c r="Q51" s="62"/>
      <c r="R51" s="63"/>
      <c r="S51" s="62"/>
      <c r="T51" s="64"/>
      <c r="U51" s="59">
        <v>62.76296762998714</v>
      </c>
      <c r="V51" s="59">
        <v>1.544511267658391</v>
      </c>
      <c r="W51" s="65"/>
      <c r="X51" s="65"/>
      <c r="Y51" s="57"/>
    </row>
    <row r="52" spans="1:25" ht="12.75">
      <c r="A52" s="56">
        <v>43.1</v>
      </c>
      <c r="B52" s="57">
        <v>753.8993563438991</v>
      </c>
      <c r="C52" s="57">
        <v>112.60263644576766</v>
      </c>
      <c r="D52" s="58">
        <f t="shared" si="1"/>
        <v>0.14936030319994437</v>
      </c>
      <c r="E52" s="59">
        <v>46.008277099203724</v>
      </c>
      <c r="F52" s="60">
        <v>7.599999298690818E-05</v>
      </c>
      <c r="G52" s="61">
        <v>11.407997222325605</v>
      </c>
      <c r="H52" s="61">
        <v>14.077356899031829</v>
      </c>
      <c r="I52" s="61">
        <v>0.17420260929422834</v>
      </c>
      <c r="J52" s="63">
        <v>0.14669062480990802</v>
      </c>
      <c r="K52" s="63">
        <v>0.001210554905965465</v>
      </c>
      <c r="L52" s="63"/>
      <c r="M52" s="63">
        <v>0.06293227017904712</v>
      </c>
      <c r="N52" s="63">
        <v>0.0012892861286681334</v>
      </c>
      <c r="O52" s="62"/>
      <c r="P52" s="62"/>
      <c r="Q52" s="62"/>
      <c r="R52" s="63"/>
      <c r="S52" s="62"/>
      <c r="T52" s="64"/>
      <c r="U52" s="59">
        <v>393.43356389951646</v>
      </c>
      <c r="V52" s="59">
        <v>7.819192828951836</v>
      </c>
      <c r="W52" s="65"/>
      <c r="X52" s="65"/>
      <c r="Y52" s="57"/>
    </row>
    <row r="53" spans="1:25" ht="12.75">
      <c r="A53" s="56">
        <v>44.1</v>
      </c>
      <c r="B53" s="57">
        <v>314.5127953937735</v>
      </c>
      <c r="C53" s="57">
        <v>96.17242707648354</v>
      </c>
      <c r="D53" s="58">
        <f t="shared" si="1"/>
        <v>0.3057822399755616</v>
      </c>
      <c r="E53" s="59">
        <v>54.22221849232552</v>
      </c>
      <c r="F53" s="66" t="s">
        <v>24</v>
      </c>
      <c r="G53" s="58" t="s">
        <v>23</v>
      </c>
      <c r="H53" s="62">
        <v>4.983159118822001</v>
      </c>
      <c r="I53" s="62">
        <v>0.06422089226761549</v>
      </c>
      <c r="J53" s="63">
        <v>0.1679482779568232</v>
      </c>
      <c r="K53" s="63">
        <v>0.0011890766548202137</v>
      </c>
      <c r="L53" s="63"/>
      <c r="M53" s="63">
        <v>0.2006947513192225</v>
      </c>
      <c r="N53" s="63">
        <v>0.002586514116526044</v>
      </c>
      <c r="O53" s="62">
        <v>4.64939350341319</v>
      </c>
      <c r="P53" s="62">
        <v>0.06837704345779264</v>
      </c>
      <c r="Q53" s="62">
        <v>0.1680192396288947</v>
      </c>
      <c r="R53" s="63">
        <v>0.0011903351811136513</v>
      </c>
      <c r="S53" s="62">
        <v>0.876324238722145</v>
      </c>
      <c r="T53" s="64"/>
      <c r="U53" s="57">
        <v>1179.0514017359394</v>
      </c>
      <c r="V53" s="57">
        <v>13.886744540762425</v>
      </c>
      <c r="W53" s="65">
        <v>2538.0077975761074</v>
      </c>
      <c r="X53" s="65">
        <v>11.880504801109192</v>
      </c>
      <c r="Y53" s="57">
        <f t="shared" si="2"/>
        <v>53.54421673321974</v>
      </c>
    </row>
    <row r="54" spans="1:25" ht="12.75">
      <c r="A54" s="56">
        <v>45.1</v>
      </c>
      <c r="B54" s="57">
        <v>314.2969553954169</v>
      </c>
      <c r="C54" s="57">
        <v>189.65450882749016</v>
      </c>
      <c r="D54" s="58">
        <f t="shared" si="1"/>
        <v>0.6034245816631787</v>
      </c>
      <c r="E54" s="59">
        <v>2.647053310760992</v>
      </c>
      <c r="F54" s="60">
        <v>0.0029067508065169674</v>
      </c>
      <c r="G54" s="61">
        <v>2.03313954450135</v>
      </c>
      <c r="H54" s="61">
        <v>102.00494009037456</v>
      </c>
      <c r="I54" s="61">
        <v>1.9971674989758121</v>
      </c>
      <c r="J54" s="63">
        <v>0.06335424086109732</v>
      </c>
      <c r="K54" s="63">
        <v>0.002747755469063477</v>
      </c>
      <c r="L54" s="63"/>
      <c r="M54" s="63">
        <v>0.00960412901264407</v>
      </c>
      <c r="N54" s="63">
        <v>0.00019303392165193747</v>
      </c>
      <c r="O54" s="62"/>
      <c r="P54" s="62"/>
      <c r="Q54" s="62"/>
      <c r="R54" s="63"/>
      <c r="S54" s="62"/>
      <c r="T54" s="64"/>
      <c r="U54" s="59">
        <v>61.616777099002206</v>
      </c>
      <c r="V54" s="59">
        <v>1.2325391452019387</v>
      </c>
      <c r="W54" s="65"/>
      <c r="X54" s="65"/>
      <c r="Y54" s="57"/>
    </row>
    <row r="55" spans="1:25" ht="12.75">
      <c r="A55" s="56">
        <v>46.1</v>
      </c>
      <c r="B55" s="57">
        <v>1802.1839961280452</v>
      </c>
      <c r="C55" s="57">
        <v>168.8776816740617</v>
      </c>
      <c r="D55" s="58">
        <f t="shared" si="1"/>
        <v>0.09370723635150012</v>
      </c>
      <c r="E55" s="59">
        <v>15.96059663844568</v>
      </c>
      <c r="F55" s="60">
        <v>7.221277852450541E-05</v>
      </c>
      <c r="G55" s="61">
        <v>0.20733984899516944</v>
      </c>
      <c r="H55" s="61">
        <v>97.00491191815372</v>
      </c>
      <c r="I55" s="61">
        <v>1.3391833840335647</v>
      </c>
      <c r="J55" s="63">
        <v>0.04897459519830477</v>
      </c>
      <c r="K55" s="63">
        <v>0.0010363843707428594</v>
      </c>
      <c r="L55" s="63"/>
      <c r="M55" s="63">
        <v>0.010287382172482484</v>
      </c>
      <c r="N55" s="63">
        <v>0.00014291974772300922</v>
      </c>
      <c r="O55" s="62"/>
      <c r="P55" s="62"/>
      <c r="Q55" s="62"/>
      <c r="R55" s="63"/>
      <c r="S55" s="62"/>
      <c r="T55" s="64"/>
      <c r="U55" s="59">
        <v>65.97793511482175</v>
      </c>
      <c r="V55" s="59">
        <v>0.9119384294834916</v>
      </c>
      <c r="W55" s="65"/>
      <c r="X55" s="65"/>
      <c r="Y55" s="57"/>
    </row>
    <row r="56" spans="1:25" ht="12.75">
      <c r="A56" s="56">
        <v>47.1</v>
      </c>
      <c r="B56" s="57">
        <v>120.02387362749542</v>
      </c>
      <c r="C56" s="57">
        <v>28.814836174359858</v>
      </c>
      <c r="D56" s="58">
        <f t="shared" si="1"/>
        <v>0.24007587243675554</v>
      </c>
      <c r="E56" s="59">
        <v>22.443980841141205</v>
      </c>
      <c r="F56" s="60">
        <v>1.930034303965255E-05</v>
      </c>
      <c r="G56" s="61">
        <v>0.032007566715460754</v>
      </c>
      <c r="H56" s="62">
        <v>4.594216621517058</v>
      </c>
      <c r="I56" s="62">
        <v>0.07223609007977039</v>
      </c>
      <c r="J56" s="63">
        <v>0.11091294481993129</v>
      </c>
      <c r="K56" s="63">
        <v>0.0014016515313596538</v>
      </c>
      <c r="L56" s="63"/>
      <c r="M56" s="63">
        <v>0.21759529571392758</v>
      </c>
      <c r="N56" s="63">
        <v>0.003421801797460444</v>
      </c>
      <c r="O56" s="62">
        <v>3.3197290798052963</v>
      </c>
      <c r="P56" s="62">
        <v>0.06737227793753339</v>
      </c>
      <c r="Q56" s="62">
        <v>0.11065011409820458</v>
      </c>
      <c r="R56" s="63">
        <v>0.0014194939701292395</v>
      </c>
      <c r="S56" s="62">
        <v>0.7748662751484623</v>
      </c>
      <c r="T56" s="64"/>
      <c r="U56" s="57">
        <v>1269.1561292193999</v>
      </c>
      <c r="V56" s="57">
        <v>18.11632462212238</v>
      </c>
      <c r="W56" s="65">
        <v>1810.1172979424448</v>
      </c>
      <c r="X56" s="65">
        <v>23.310513467750983</v>
      </c>
      <c r="Y56" s="57">
        <f t="shared" si="2"/>
        <v>29.885420648592987</v>
      </c>
    </row>
    <row r="57" spans="1:25" ht="12.75">
      <c r="A57" s="56">
        <v>48.1</v>
      </c>
      <c r="B57" s="57">
        <v>164.13871522776387</v>
      </c>
      <c r="C57" s="57">
        <v>92.7993629996633</v>
      </c>
      <c r="D57" s="58">
        <f t="shared" si="1"/>
        <v>0.5653715692296731</v>
      </c>
      <c r="E57" s="59">
        <v>39.615509875311595</v>
      </c>
      <c r="F57" s="60">
        <v>5.8690521816865395E-05</v>
      </c>
      <c r="G57" s="61">
        <v>0.09372687944728204</v>
      </c>
      <c r="H57" s="62">
        <v>3.5595041107889513</v>
      </c>
      <c r="I57" s="62">
        <v>0.0554048097530061</v>
      </c>
      <c r="J57" s="63">
        <v>0.10193124113914093</v>
      </c>
      <c r="K57" s="63">
        <v>0.0009984273594617387</v>
      </c>
      <c r="L57" s="63"/>
      <c r="M57" s="63">
        <v>0.2806746951569297</v>
      </c>
      <c r="N57" s="63">
        <v>0.0043778377648154565</v>
      </c>
      <c r="O57" s="62">
        <v>3.9134621205693474</v>
      </c>
      <c r="P57" s="62">
        <v>0.07968224166915859</v>
      </c>
      <c r="Q57" s="62">
        <v>0.10112454956455347</v>
      </c>
      <c r="R57" s="63">
        <v>0.0013234929283012782</v>
      </c>
      <c r="S57" s="62">
        <v>0.7660480207050488</v>
      </c>
      <c r="T57" s="64"/>
      <c r="U57" s="57">
        <v>1594.7593531121524</v>
      </c>
      <c r="V57" s="57">
        <v>22.036318481821965</v>
      </c>
      <c r="W57" s="65">
        <v>1644.8564179140278</v>
      </c>
      <c r="X57" s="65">
        <v>24.27958756813081</v>
      </c>
      <c r="Y57" s="57">
        <f t="shared" si="2"/>
        <v>3.045680112639093</v>
      </c>
    </row>
    <row r="58" spans="1:25" ht="12.75">
      <c r="A58" s="56">
        <v>49.1</v>
      </c>
      <c r="B58" s="57">
        <v>117.45376763670195</v>
      </c>
      <c r="C58" s="57">
        <v>29.318934350934104</v>
      </c>
      <c r="D58" s="58">
        <f t="shared" si="1"/>
        <v>0.24962106317117855</v>
      </c>
      <c r="E58" s="59">
        <v>29.122158269313502</v>
      </c>
      <c r="F58" s="60">
        <v>0.0001225003956097429</v>
      </c>
      <c r="G58" s="61">
        <v>0.1947517216026101</v>
      </c>
      <c r="H58" s="62">
        <v>3.4648713479115805</v>
      </c>
      <c r="I58" s="62">
        <v>0.052850958889274484</v>
      </c>
      <c r="J58" s="63">
        <v>0.10081640551443458</v>
      </c>
      <c r="K58" s="63">
        <v>0.0011312862424767264</v>
      </c>
      <c r="L58" s="63"/>
      <c r="M58" s="63">
        <v>0.28804892954699196</v>
      </c>
      <c r="N58" s="63">
        <v>0.004395705635095218</v>
      </c>
      <c r="O58" s="62">
        <v>3.937042744796861</v>
      </c>
      <c r="P58" s="62">
        <v>0.07710860694850404</v>
      </c>
      <c r="Q58" s="62">
        <v>0.09912942558372388</v>
      </c>
      <c r="R58" s="63">
        <v>0.0012169622753672147</v>
      </c>
      <c r="S58" s="62">
        <v>0.7791653101421008</v>
      </c>
      <c r="T58" s="64"/>
      <c r="U58" s="57">
        <v>1631.7718984001738</v>
      </c>
      <c r="V58" s="57">
        <v>21.999582854690104</v>
      </c>
      <c r="W58" s="65">
        <v>1607.801485122075</v>
      </c>
      <c r="X58" s="65">
        <v>22.883819130982047</v>
      </c>
      <c r="Y58" s="57">
        <f t="shared" si="2"/>
        <v>-1.4908813992219105</v>
      </c>
    </row>
    <row r="59" spans="1:25" ht="12.75">
      <c r="A59" s="56">
        <v>50.1</v>
      </c>
      <c r="B59" s="57">
        <v>1125.24953955748</v>
      </c>
      <c r="C59" s="57">
        <v>186.7651037644334</v>
      </c>
      <c r="D59" s="58">
        <f t="shared" si="1"/>
        <v>0.16597660980859533</v>
      </c>
      <c r="E59" s="59">
        <v>9.905066414710678</v>
      </c>
      <c r="F59" s="60">
        <v>2.1994448402710453E-05</v>
      </c>
      <c r="G59" s="61">
        <v>0.5421237905965492</v>
      </c>
      <c r="H59" s="61">
        <v>97.59670848830626</v>
      </c>
      <c r="I59" s="61">
        <v>1.4470150558590853</v>
      </c>
      <c r="J59" s="63">
        <v>0.051615467110678076</v>
      </c>
      <c r="K59" s="63">
        <v>0.001326016235569633</v>
      </c>
      <c r="L59" s="63"/>
      <c r="M59" s="63">
        <v>0.01019069984530474</v>
      </c>
      <c r="N59" s="63">
        <v>0.00015247177495580048</v>
      </c>
      <c r="O59" s="62"/>
      <c r="P59" s="62"/>
      <c r="Q59" s="62"/>
      <c r="R59" s="63"/>
      <c r="S59" s="62"/>
      <c r="T59" s="64"/>
      <c r="U59" s="59">
        <v>65.36099763740047</v>
      </c>
      <c r="V59" s="59">
        <v>0.9729808565820842</v>
      </c>
      <c r="W59" s="65"/>
      <c r="X59" s="65"/>
      <c r="Y59" s="57"/>
    </row>
    <row r="60" spans="1:25" ht="12.75">
      <c r="A60" s="56">
        <v>51.1</v>
      </c>
      <c r="B60" s="57">
        <v>831.8595844209849</v>
      </c>
      <c r="C60" s="57">
        <v>60.07632846345207</v>
      </c>
      <c r="D60" s="58">
        <f t="shared" si="1"/>
        <v>0.07221931391854809</v>
      </c>
      <c r="E60" s="59">
        <v>6.721237412053446</v>
      </c>
      <c r="F60" s="60">
        <v>0.0005496753359636174</v>
      </c>
      <c r="G60" s="61">
        <v>0.4337395348260942</v>
      </c>
      <c r="H60" s="61">
        <v>106.32723190144402</v>
      </c>
      <c r="I60" s="61">
        <v>1.560751104046247</v>
      </c>
      <c r="J60" s="63">
        <v>0.05065077356994152</v>
      </c>
      <c r="K60" s="63">
        <v>0.0014937071711774142</v>
      </c>
      <c r="L60" s="63"/>
      <c r="M60" s="63">
        <v>0.009364135479184021</v>
      </c>
      <c r="N60" s="63">
        <v>0.00013889611921060784</v>
      </c>
      <c r="O60" s="62"/>
      <c r="P60" s="62"/>
      <c r="Q60" s="62"/>
      <c r="R60" s="63"/>
      <c r="S60" s="62"/>
      <c r="T60" s="64"/>
      <c r="U60" s="59">
        <v>60.08421440130399</v>
      </c>
      <c r="V60" s="59">
        <v>0.8870752201775013</v>
      </c>
      <c r="W60" s="65"/>
      <c r="X60" s="65"/>
      <c r="Y60" s="57"/>
    </row>
    <row r="61" spans="1:25" ht="12.75">
      <c r="A61" s="56">
        <v>52.1</v>
      </c>
      <c r="B61" s="57">
        <v>160.47920305730972</v>
      </c>
      <c r="C61" s="57">
        <v>88.68827731342527</v>
      </c>
      <c r="D61" s="58">
        <f t="shared" si="1"/>
        <v>0.5526465462428378</v>
      </c>
      <c r="E61" s="59">
        <v>1.603607942871187</v>
      </c>
      <c r="F61" s="60">
        <v>0.00074920444406343</v>
      </c>
      <c r="G61" s="61">
        <v>0.9770313473059566</v>
      </c>
      <c r="H61" s="61">
        <v>85.97343506523733</v>
      </c>
      <c r="I61" s="61">
        <v>2.342147790070044</v>
      </c>
      <c r="J61" s="63">
        <v>0.05523453601873145</v>
      </c>
      <c r="K61" s="63">
        <v>0.003438467603305981</v>
      </c>
      <c r="L61" s="63"/>
      <c r="M61" s="63">
        <v>0.011517856484105193</v>
      </c>
      <c r="N61" s="63">
        <v>0.0003187183878635993</v>
      </c>
      <c r="O61" s="62"/>
      <c r="P61" s="62"/>
      <c r="Q61" s="62"/>
      <c r="R61" s="63"/>
      <c r="S61" s="62"/>
      <c r="T61" s="64"/>
      <c r="U61" s="59">
        <v>73.82453465947962</v>
      </c>
      <c r="V61" s="59">
        <v>2.0311957148883124</v>
      </c>
      <c r="W61" s="65"/>
      <c r="X61" s="65"/>
      <c r="Y61" s="57"/>
    </row>
    <row r="62" spans="1:25" ht="12.75">
      <c r="A62" s="56">
        <v>53.1</v>
      </c>
      <c r="B62" s="57">
        <v>228.23753653745342</v>
      </c>
      <c r="C62" s="57">
        <v>211.31740518271312</v>
      </c>
      <c r="D62" s="58">
        <f t="shared" si="1"/>
        <v>0.9258661322259595</v>
      </c>
      <c r="E62" s="59">
        <v>56.31167900080379</v>
      </c>
      <c r="F62" s="60">
        <v>1.2611761544200607E-05</v>
      </c>
      <c r="G62" s="61">
        <v>0.020061123070164357</v>
      </c>
      <c r="H62" s="62">
        <v>3.482028437413976</v>
      </c>
      <c r="I62" s="62">
        <v>0.04706719045274171</v>
      </c>
      <c r="J62" s="63">
        <v>0.10776279755378336</v>
      </c>
      <c r="K62" s="63">
        <v>0.0009104251726294229</v>
      </c>
      <c r="L62" s="63"/>
      <c r="M62" s="63">
        <v>0.2871313105965978</v>
      </c>
      <c r="N62" s="63">
        <v>0.0038830686955353736</v>
      </c>
      <c r="O62" s="62">
        <v>4.259484020524064</v>
      </c>
      <c r="P62" s="62">
        <v>0.06943160688215576</v>
      </c>
      <c r="Q62" s="62">
        <v>0.10759080707605613</v>
      </c>
      <c r="R62" s="63">
        <v>0.0009791107906536982</v>
      </c>
      <c r="S62" s="62">
        <v>0.8296488153073148</v>
      </c>
      <c r="T62" s="64"/>
      <c r="U62" s="57">
        <v>1627.1777717648845</v>
      </c>
      <c r="V62" s="57">
        <v>19.447797519127057</v>
      </c>
      <c r="W62" s="65">
        <v>1759.0101738569294</v>
      </c>
      <c r="X62" s="65">
        <v>16.6405196850479</v>
      </c>
      <c r="Y62" s="57">
        <f t="shared" si="2"/>
        <v>7.494692415734017</v>
      </c>
    </row>
    <row r="63" spans="1:25" ht="12.75">
      <c r="A63" s="56">
        <v>54.1</v>
      </c>
      <c r="B63" s="57">
        <v>219.34890852622073</v>
      </c>
      <c r="C63" s="57">
        <v>65.57432202170448</v>
      </c>
      <c r="D63" s="58">
        <f t="shared" si="1"/>
        <v>0.29894984416512743</v>
      </c>
      <c r="E63" s="59">
        <v>53.74104907071729</v>
      </c>
      <c r="F63" s="60">
        <v>2.5355244222485567E-06</v>
      </c>
      <c r="G63" s="58" t="s">
        <v>23</v>
      </c>
      <c r="H63" s="62">
        <v>3.5064936500756896</v>
      </c>
      <c r="I63" s="62">
        <v>0.05145360209659787</v>
      </c>
      <c r="J63" s="63">
        <v>0.10553041656329581</v>
      </c>
      <c r="K63" s="63">
        <v>0.0009692404661394414</v>
      </c>
      <c r="L63" s="63"/>
      <c r="M63" s="63">
        <v>0.28517365771711384</v>
      </c>
      <c r="N63" s="63">
        <v>0.004185776478017774</v>
      </c>
      <c r="O63" s="62">
        <v>4.148065910299749</v>
      </c>
      <c r="P63" s="62">
        <v>0.07279822091044591</v>
      </c>
      <c r="Q63" s="62">
        <v>0.10549575089051123</v>
      </c>
      <c r="R63" s="63">
        <v>0.0010149339798427165</v>
      </c>
      <c r="S63" s="62">
        <v>0.8363566408983394</v>
      </c>
      <c r="T63" s="64"/>
      <c r="U63" s="57">
        <v>1617.3656819249386</v>
      </c>
      <c r="V63" s="57">
        <v>20.995799819747532</v>
      </c>
      <c r="W63" s="65">
        <v>1722.9714029351917</v>
      </c>
      <c r="X63" s="65">
        <v>17.671337143498512</v>
      </c>
      <c r="Y63" s="57">
        <f t="shared" si="2"/>
        <v>6.129278804648008</v>
      </c>
    </row>
    <row r="64" spans="1:25" ht="12.75">
      <c r="A64" s="56">
        <v>55.1</v>
      </c>
      <c r="B64" s="57">
        <v>718.2453170920525</v>
      </c>
      <c r="C64" s="57">
        <v>20.49656356477554</v>
      </c>
      <c r="D64" s="58">
        <f t="shared" si="1"/>
        <v>0.028536995754820407</v>
      </c>
      <c r="E64" s="59">
        <v>6.703814610428169</v>
      </c>
      <c r="F64" s="66" t="s">
        <v>24</v>
      </c>
      <c r="G64" s="61">
        <v>0.3534293375482389</v>
      </c>
      <c r="H64" s="61">
        <v>92.04379711723143</v>
      </c>
      <c r="I64" s="61">
        <v>2.060726741225626</v>
      </c>
      <c r="J64" s="63">
        <v>0.05020133802603433</v>
      </c>
      <c r="K64" s="63">
        <v>0.0030227241320771874</v>
      </c>
      <c r="L64" s="63"/>
      <c r="M64" s="63">
        <v>0.010825995209165162</v>
      </c>
      <c r="N64" s="63">
        <v>0.00024636863286745604</v>
      </c>
      <c r="O64" s="62"/>
      <c r="P64" s="62"/>
      <c r="Q64" s="62"/>
      <c r="R64" s="63"/>
      <c r="S64" s="62"/>
      <c r="T64" s="64"/>
      <c r="U64" s="59">
        <v>69.41378669978825</v>
      </c>
      <c r="V64" s="59">
        <v>1.5711846118633694</v>
      </c>
      <c r="W64" s="65"/>
      <c r="X64" s="65"/>
      <c r="Y64" s="57"/>
    </row>
    <row r="65" spans="1:25" ht="12.75">
      <c r="A65" s="56">
        <v>56.1</v>
      </c>
      <c r="B65" s="57">
        <v>132.70878661379518</v>
      </c>
      <c r="C65" s="57">
        <v>117.71261206058142</v>
      </c>
      <c r="D65" s="58">
        <f t="shared" si="1"/>
        <v>0.8869993846236034</v>
      </c>
      <c r="E65" s="59">
        <v>29.1511474424691</v>
      </c>
      <c r="F65" s="60">
        <v>0.00016087460244307294</v>
      </c>
      <c r="G65" s="61">
        <v>0.2609331087435459</v>
      </c>
      <c r="H65" s="62">
        <v>3.9109993459061863</v>
      </c>
      <c r="I65" s="62">
        <v>0.05924002062228886</v>
      </c>
      <c r="J65" s="63">
        <v>0.10261398565983212</v>
      </c>
      <c r="K65" s="63">
        <v>0.0012007305209153754</v>
      </c>
      <c r="L65" s="63"/>
      <c r="M65" s="63">
        <v>0.2550219472566716</v>
      </c>
      <c r="N65" s="63">
        <v>0.003870241246057645</v>
      </c>
      <c r="O65" s="62">
        <v>3.5302502988087126</v>
      </c>
      <c r="P65" s="62">
        <v>0.07438394795899418</v>
      </c>
      <c r="Q65" s="62">
        <v>0.10039837097698458</v>
      </c>
      <c r="R65" s="63">
        <v>0.0014674978233583699</v>
      </c>
      <c r="S65" s="62">
        <v>0.720255781283356</v>
      </c>
      <c r="T65" s="64"/>
      <c r="U65" s="57">
        <v>1464.3227093296246</v>
      </c>
      <c r="V65" s="57">
        <v>19.879475503447296</v>
      </c>
      <c r="W65" s="65">
        <v>1631.475042068897</v>
      </c>
      <c r="X65" s="65">
        <v>27.162822786889596</v>
      </c>
      <c r="Y65" s="57">
        <f t="shared" si="2"/>
        <v>10.245472865297655</v>
      </c>
    </row>
    <row r="66" spans="1:25" ht="12.75">
      <c r="A66" s="56">
        <v>57.1</v>
      </c>
      <c r="B66" s="57">
        <v>1276.513601031434</v>
      </c>
      <c r="C66" s="57">
        <v>28.847490187653268</v>
      </c>
      <c r="D66" s="58">
        <f t="shared" si="1"/>
        <v>0.022598654776842367</v>
      </c>
      <c r="E66" s="59">
        <v>11.164767096482668</v>
      </c>
      <c r="F66" s="60">
        <v>0.0007005369985753208</v>
      </c>
      <c r="G66" s="61">
        <v>0.19125928677912185</v>
      </c>
      <c r="H66" s="61">
        <v>98.22442556742566</v>
      </c>
      <c r="I66" s="61">
        <v>1.420784839424199</v>
      </c>
      <c r="J66" s="63">
        <v>0.04883108881706755</v>
      </c>
      <c r="K66" s="63">
        <v>0.0018679903732587593</v>
      </c>
      <c r="L66" s="63"/>
      <c r="M66" s="63">
        <v>0.010161295435085815</v>
      </c>
      <c r="N66" s="63">
        <v>0.00014918881024292359</v>
      </c>
      <c r="O66" s="62"/>
      <c r="P66" s="62"/>
      <c r="Q66" s="62"/>
      <c r="R66" s="62"/>
      <c r="S66" s="62"/>
      <c r="T66" s="64"/>
      <c r="U66" s="59">
        <v>65.17335409062404</v>
      </c>
      <c r="V66" s="59">
        <v>0.9520587123149005</v>
      </c>
      <c r="W66" s="65"/>
      <c r="X66" s="65"/>
      <c r="Y66" s="57"/>
    </row>
    <row r="67" spans="1:25" ht="12.75">
      <c r="A67" s="56">
        <v>58.1</v>
      </c>
      <c r="B67" s="57">
        <v>541.9690404609439</v>
      </c>
      <c r="C67" s="57">
        <v>164.4638479640519</v>
      </c>
      <c r="D67" s="58">
        <f t="shared" si="1"/>
        <v>0.30345616757771926</v>
      </c>
      <c r="E67" s="59">
        <v>48.09537521943331</v>
      </c>
      <c r="F67" s="60">
        <v>5.837711221601443E-05</v>
      </c>
      <c r="G67" s="61">
        <v>4.06932459030701</v>
      </c>
      <c r="H67" s="62">
        <v>9.680880969026422</v>
      </c>
      <c r="I67" s="62">
        <v>0.13376669300324273</v>
      </c>
      <c r="J67" s="63">
        <v>0.09343000688089581</v>
      </c>
      <c r="K67" s="63">
        <v>0.0010233875002167835</v>
      </c>
      <c r="L67" s="63"/>
      <c r="M67" s="63">
        <v>0.09909291903972295</v>
      </c>
      <c r="N67" s="63">
        <v>0.0014978608354532916</v>
      </c>
      <c r="O67" s="62"/>
      <c r="P67" s="62"/>
      <c r="Q67" s="62"/>
      <c r="R67" s="62"/>
      <c r="S67" s="62"/>
      <c r="T67" s="64"/>
      <c r="U67" s="59">
        <v>609.0908658450049</v>
      </c>
      <c r="V67" s="59">
        <v>8.785272987593558</v>
      </c>
      <c r="W67" s="65"/>
      <c r="X67" s="65"/>
      <c r="Y67" s="57"/>
    </row>
    <row r="68" spans="1:25" ht="12.75">
      <c r="A68" s="56">
        <v>59.1</v>
      </c>
      <c r="B68" s="57">
        <v>1788.60713791632</v>
      </c>
      <c r="C68" s="57">
        <v>35.82817702589563</v>
      </c>
      <c r="D68" s="58">
        <f t="shared" si="1"/>
        <v>0.02003132843785612</v>
      </c>
      <c r="E68" s="59">
        <v>24.92724620255964</v>
      </c>
      <c r="F68" s="60">
        <v>0.00023446289880445535</v>
      </c>
      <c r="G68" s="61">
        <v>0.23541513360753052</v>
      </c>
      <c r="H68" s="61">
        <v>61.643086432312224</v>
      </c>
      <c r="I68" s="61">
        <v>0.7851133091916584</v>
      </c>
      <c r="J68" s="63">
        <v>0.049955584216569</v>
      </c>
      <c r="K68" s="63">
        <v>0.0007457202896613731</v>
      </c>
      <c r="L68" s="63"/>
      <c r="M68" s="63">
        <v>0.016184229350024504</v>
      </c>
      <c r="N68" s="63">
        <v>0.00020729240929044426</v>
      </c>
      <c r="O68" s="62"/>
      <c r="P68" s="62"/>
      <c r="Q68" s="62"/>
      <c r="R68" s="62"/>
      <c r="S68" s="62"/>
      <c r="T68" s="64"/>
      <c r="U68" s="59">
        <v>103.49499319100742</v>
      </c>
      <c r="V68" s="59">
        <v>1.3150102988201697</v>
      </c>
      <c r="W68" s="65"/>
      <c r="X68" s="65"/>
      <c r="Y68" s="57"/>
    </row>
    <row r="69" spans="1:25" ht="12.75">
      <c r="A69" s="56">
        <v>60.1</v>
      </c>
      <c r="B69" s="57">
        <v>516.9989281238537</v>
      </c>
      <c r="C69" s="57">
        <v>192.89156895726086</v>
      </c>
      <c r="D69" s="58">
        <f t="shared" si="1"/>
        <v>0.37309858582734085</v>
      </c>
      <c r="E69" s="59">
        <v>3.573223895618408</v>
      </c>
      <c r="F69" s="60">
        <v>0.00037306203739717603</v>
      </c>
      <c r="G69" s="61">
        <v>0.6948443725836083</v>
      </c>
      <c r="H69" s="61">
        <v>124.30057341098528</v>
      </c>
      <c r="I69" s="61">
        <v>2.6584959724358552</v>
      </c>
      <c r="J69" s="63">
        <v>0.058171912937565275</v>
      </c>
      <c r="K69" s="63">
        <v>0.002631331065457656</v>
      </c>
      <c r="L69" s="63"/>
      <c r="M69" s="63">
        <v>0.007931853429741453</v>
      </c>
      <c r="N69" s="63">
        <v>0.00017254843357196041</v>
      </c>
      <c r="O69" s="62"/>
      <c r="P69" s="62"/>
      <c r="Q69" s="62"/>
      <c r="R69" s="62"/>
      <c r="S69" s="62"/>
      <c r="T69" s="64"/>
      <c r="U69" s="59">
        <v>50.930292598511784</v>
      </c>
      <c r="V69" s="59">
        <v>1.1035653506677205</v>
      </c>
      <c r="W69" s="65"/>
      <c r="X69" s="65"/>
      <c r="Y69" s="57"/>
    </row>
    <row r="70" spans="1:25" ht="12.75">
      <c r="A70" s="67"/>
      <c r="B70" s="68"/>
      <c r="C70" s="68"/>
      <c r="D70" s="69"/>
      <c r="E70" s="68"/>
      <c r="F70" s="70"/>
      <c r="G70" s="71"/>
      <c r="H70" s="71"/>
      <c r="I70" s="71"/>
      <c r="J70" s="72"/>
      <c r="K70" s="72"/>
      <c r="L70" s="73"/>
      <c r="M70" s="72"/>
      <c r="N70" s="72"/>
      <c r="O70" s="71"/>
      <c r="P70" s="71"/>
      <c r="Q70" s="71"/>
      <c r="R70" s="71"/>
      <c r="S70" s="74"/>
      <c r="T70" s="75"/>
      <c r="U70" s="68"/>
      <c r="V70" s="68"/>
      <c r="W70" s="76"/>
      <c r="X70" s="76"/>
      <c r="Y70" s="77"/>
    </row>
    <row r="71" spans="1:25" ht="12.75">
      <c r="A71" s="78"/>
      <c r="B71" s="78"/>
      <c r="C71" s="78"/>
      <c r="D71" s="78"/>
      <c r="E71" s="78"/>
      <c r="F71" s="66"/>
      <c r="G71" s="78"/>
      <c r="H71" s="79"/>
      <c r="I71" s="80"/>
      <c r="J71" s="81"/>
      <c r="K71" s="82"/>
      <c r="L71" s="83"/>
      <c r="M71" s="79"/>
      <c r="N71" s="80"/>
      <c r="O71" s="81"/>
      <c r="P71" s="82"/>
      <c r="Q71" s="78"/>
      <c r="R71" s="84"/>
      <c r="S71" s="84"/>
      <c r="T71" s="83"/>
      <c r="U71" s="65"/>
      <c r="V71" s="65"/>
      <c r="W71" s="83"/>
      <c r="X71" s="78"/>
      <c r="Y71" s="78"/>
    </row>
    <row r="72" spans="2:25" ht="15">
      <c r="B72" s="85"/>
      <c r="C72" s="85"/>
      <c r="D72" s="85"/>
      <c r="E72" s="19"/>
      <c r="F72" s="22"/>
      <c r="G72" s="19"/>
      <c r="H72" s="23"/>
      <c r="I72" s="24"/>
      <c r="J72" s="25"/>
      <c r="K72" s="26"/>
      <c r="L72" s="20"/>
      <c r="M72" s="23"/>
      <c r="N72" s="24"/>
      <c r="O72" s="25"/>
      <c r="P72" s="26"/>
      <c r="Q72" s="19"/>
      <c r="R72" s="7"/>
      <c r="S72" s="7"/>
      <c r="T72" s="20"/>
      <c r="U72" s="86"/>
      <c r="V72" s="86"/>
      <c r="W72" s="20"/>
      <c r="X72" s="19"/>
      <c r="Y72" s="19"/>
    </row>
    <row r="73" spans="1:25" ht="14.25">
      <c r="A73" s="87" t="s">
        <v>25</v>
      </c>
      <c r="B73" s="88"/>
      <c r="C73" s="89" t="s">
        <v>26</v>
      </c>
      <c r="D73" s="90"/>
      <c r="E73" s="19"/>
      <c r="F73" s="22"/>
      <c r="G73" s="19"/>
      <c r="H73" s="23"/>
      <c r="I73" s="24"/>
      <c r="J73" s="25"/>
      <c r="K73" s="26"/>
      <c r="L73" s="20"/>
      <c r="M73" s="23"/>
      <c r="N73" s="24"/>
      <c r="O73" s="25"/>
      <c r="P73" s="26"/>
      <c r="Q73" s="19"/>
      <c r="R73" s="7"/>
      <c r="S73" s="7"/>
      <c r="T73" s="20"/>
      <c r="U73" s="86"/>
      <c r="V73" s="86"/>
      <c r="W73" s="20"/>
      <c r="X73" s="19"/>
      <c r="Y73" s="19"/>
    </row>
    <row r="74" spans="1:25" ht="14.25">
      <c r="A74" s="91"/>
      <c r="B74" s="88"/>
      <c r="C74" s="92" t="s">
        <v>27</v>
      </c>
      <c r="D74" s="91"/>
      <c r="E74" s="19"/>
      <c r="F74" s="22"/>
      <c r="G74" s="19"/>
      <c r="H74" s="23"/>
      <c r="I74" s="24"/>
      <c r="J74" s="25"/>
      <c r="K74" s="26"/>
      <c r="L74" s="20"/>
      <c r="M74" s="23"/>
      <c r="N74" s="24"/>
      <c r="O74" s="25"/>
      <c r="P74" s="26"/>
      <c r="Q74" s="19"/>
      <c r="R74" s="7"/>
      <c r="S74" s="7"/>
      <c r="T74" s="20"/>
      <c r="U74" s="86"/>
      <c r="V74" s="86"/>
      <c r="W74" s="20"/>
      <c r="X74" s="19"/>
      <c r="Y74" s="19"/>
    </row>
    <row r="75" spans="1:4" ht="14.25">
      <c r="A75" s="91"/>
      <c r="B75" s="88"/>
      <c r="C75" s="92"/>
      <c r="D75" s="87" t="s">
        <v>28</v>
      </c>
    </row>
    <row r="76" spans="1:4" ht="14.25">
      <c r="A76" s="91"/>
      <c r="B76" s="88"/>
      <c r="C76" s="101" t="s">
        <v>29</v>
      </c>
      <c r="D76" s="90"/>
    </row>
    <row r="77" spans="1:4" ht="14.25">
      <c r="A77"/>
      <c r="C77" s="89" t="s">
        <v>30</v>
      </c>
      <c r="D77" s="90"/>
    </row>
    <row r="78" spans="1:4" ht="14.25">
      <c r="A78"/>
      <c r="C78" s="89" t="s">
        <v>31</v>
      </c>
      <c r="D78" s="90"/>
    </row>
    <row r="79" spans="1:4" ht="13.5">
      <c r="A79"/>
      <c r="C79" s="89"/>
      <c r="D79" s="101" t="s">
        <v>32</v>
      </c>
    </row>
    <row r="80" spans="1:4" ht="13.5">
      <c r="A80"/>
      <c r="C80" s="101" t="s">
        <v>33</v>
      </c>
      <c r="D80" s="102"/>
    </row>
    <row r="81" spans="1:3" ht="13.5">
      <c r="A81"/>
      <c r="C81" s="103"/>
    </row>
    <row r="82" ht="13.5">
      <c r="A82"/>
    </row>
    <row r="83" ht="13.5">
      <c r="A83"/>
    </row>
    <row r="84" ht="13.5">
      <c r="A84"/>
    </row>
    <row r="85" ht="13.5">
      <c r="A85"/>
    </row>
    <row r="86" ht="13.5">
      <c r="A86"/>
    </row>
    <row r="87" ht="13.5">
      <c r="A87"/>
    </row>
    <row r="88" ht="13.5">
      <c r="A88"/>
    </row>
    <row r="89" ht="13.5">
      <c r="A89"/>
    </row>
    <row r="90" ht="13.5">
      <c r="A90"/>
    </row>
    <row r="91" ht="13.5">
      <c r="A91"/>
    </row>
    <row r="92" ht="13.5">
      <c r="A92"/>
    </row>
    <row r="93" ht="13.5">
      <c r="A93"/>
    </row>
    <row r="94" ht="13.5">
      <c r="A94"/>
    </row>
    <row r="95" ht="13.5">
      <c r="A9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63"/>
  <sheetViews>
    <sheetView workbookViewId="0" topLeftCell="A2">
      <selection activeCell="J2" sqref="J1:J2"/>
    </sheetView>
  </sheetViews>
  <sheetFormatPr defaultColWidth="9.140625" defaultRowHeight="12.75"/>
  <cols>
    <col min="1" max="1" width="5.28125" style="85" customWidth="1"/>
    <col min="2" max="2" width="5.00390625" style="98" customWidth="1"/>
    <col min="3" max="3" width="4.57421875" style="98" customWidth="1"/>
    <col min="4" max="4" width="6.140625" style="104" customWidth="1"/>
    <col min="5" max="5" width="4.140625" style="85" customWidth="1"/>
    <col min="6" max="6" width="8.8515625" style="93" customWidth="1"/>
    <col min="7" max="7" width="4.421875" style="85" customWidth="1"/>
    <col min="8" max="8" width="7.00390625" style="94" customWidth="1"/>
    <col min="9" max="9" width="5.28125" style="95" customWidth="1"/>
    <col min="10" max="10" width="6.57421875" style="96" customWidth="1"/>
    <col min="11" max="11" width="7.00390625" style="97" customWidth="1"/>
    <col min="12" max="12" width="0.9921875" style="98" customWidth="1"/>
    <col min="13" max="13" width="6.8515625" style="94" customWidth="1"/>
    <col min="14" max="14" width="6.28125" style="95" customWidth="1"/>
    <col min="15" max="15" width="5.7109375" style="96" customWidth="1"/>
    <col min="16" max="16" width="5.28125" style="97" customWidth="1"/>
    <col min="17" max="17" width="6.7109375" style="85" customWidth="1"/>
    <col min="18" max="18" width="6.140625" style="99" customWidth="1"/>
    <col min="19" max="19" width="5.57421875" style="99" customWidth="1"/>
    <col min="20" max="20" width="0.9921875" style="98" customWidth="1"/>
    <col min="21" max="21" width="4.8515625" style="100" customWidth="1"/>
    <col min="22" max="22" width="3.8515625" style="100" customWidth="1"/>
    <col min="23" max="23" width="5.140625" style="98" customWidth="1"/>
    <col min="24" max="24" width="3.8515625" style="85" customWidth="1"/>
    <col min="25" max="25" width="4.00390625" style="85" customWidth="1"/>
  </cols>
  <sheetData>
    <row r="2" spans="1:25" ht="15">
      <c r="A2" s="1" t="s">
        <v>37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45" t="s">
        <v>35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146.65543096154255</v>
      </c>
      <c r="C10" s="57">
        <v>88.2908704380317</v>
      </c>
      <c r="D10" s="58">
        <f aca="true" t="shared" si="0" ref="D10:D30">C10/B10</f>
        <v>0.6020293272411045</v>
      </c>
      <c r="E10" s="59">
        <v>1.666138346814813</v>
      </c>
      <c r="F10" s="60">
        <v>0.0009394613957717938</v>
      </c>
      <c r="G10" s="61">
        <v>1.698598282777286</v>
      </c>
      <c r="H10" s="61">
        <v>75.61897904812155</v>
      </c>
      <c r="I10" s="61">
        <v>1.9121650803354946</v>
      </c>
      <c r="J10" s="63">
        <v>0.061152213057697885</v>
      </c>
      <c r="K10" s="63">
        <v>0.004602874791856485</v>
      </c>
      <c r="L10" s="63"/>
      <c r="M10" s="63">
        <v>0.012999567430640235</v>
      </c>
      <c r="N10" s="63">
        <v>0.00033828918035575217</v>
      </c>
      <c r="O10" s="62"/>
      <c r="P10" s="62"/>
      <c r="Q10" s="62"/>
      <c r="R10" s="62"/>
      <c r="S10" s="62"/>
      <c r="T10" s="64"/>
      <c r="U10" s="57">
        <v>83.2605850013284</v>
      </c>
      <c r="V10" s="57">
        <v>2.152767128451326</v>
      </c>
      <c r="W10" s="65"/>
      <c r="X10" s="65"/>
      <c r="Y10" s="57"/>
    </row>
    <row r="11" spans="1:25" ht="12.75">
      <c r="A11" s="56">
        <v>2.1</v>
      </c>
      <c r="B11" s="57">
        <v>168.11675842457763</v>
      </c>
      <c r="C11" s="57">
        <v>118.45557177753</v>
      </c>
      <c r="D11" s="58">
        <f t="shared" si="0"/>
        <v>0.7046029966766986</v>
      </c>
      <c r="E11" s="59">
        <v>49.50881469861972</v>
      </c>
      <c r="F11" s="60">
        <v>7.542647888920828E-05</v>
      </c>
      <c r="G11" s="61">
        <v>0.1159191861355459</v>
      </c>
      <c r="H11" s="62">
        <v>2.917240253917475</v>
      </c>
      <c r="I11" s="62">
        <v>0.03806263404160759</v>
      </c>
      <c r="J11" s="63">
        <v>0.11405862694206499</v>
      </c>
      <c r="K11" s="63">
        <v>0.0012716372332611042</v>
      </c>
      <c r="L11" s="63"/>
      <c r="M11" s="63">
        <v>0.34239237128218386</v>
      </c>
      <c r="N11" s="63">
        <v>0.004470377060809719</v>
      </c>
      <c r="O11" s="62">
        <v>5.336514709965913</v>
      </c>
      <c r="P11" s="62">
        <v>0.09410505674793274</v>
      </c>
      <c r="Q11" s="63">
        <v>0.11304005402225802</v>
      </c>
      <c r="R11" s="63">
        <v>0.0013398815582976735</v>
      </c>
      <c r="S11" s="62">
        <v>0.7403972996001584</v>
      </c>
      <c r="T11" s="64"/>
      <c r="U11" s="57">
        <v>1898.168404963602</v>
      </c>
      <c r="V11" s="57">
        <v>21.467569915242425</v>
      </c>
      <c r="W11" s="65">
        <v>1848.8545976266926</v>
      </c>
      <c r="X11" s="65">
        <v>21.436505480591794</v>
      </c>
      <c r="Y11" s="57">
        <f>100*(1-U11/W11)</f>
        <v>-2.667262606816756</v>
      </c>
    </row>
    <row r="12" spans="1:25" ht="12.75">
      <c r="A12" s="56">
        <v>3.1</v>
      </c>
      <c r="B12" s="57">
        <v>224.72614024979313</v>
      </c>
      <c r="C12" s="57">
        <v>291.8123108940567</v>
      </c>
      <c r="D12" s="58">
        <f t="shared" si="0"/>
        <v>1.2985241083644932</v>
      </c>
      <c r="E12" s="59">
        <v>2.271983156096172</v>
      </c>
      <c r="F12" s="60">
        <v>0.0009131096009936436</v>
      </c>
      <c r="G12" s="61">
        <v>0.9817502299642844</v>
      </c>
      <c r="H12" s="61">
        <v>84.97520176176212</v>
      </c>
      <c r="I12" s="61">
        <v>1.647687507489287</v>
      </c>
      <c r="J12" s="63">
        <v>0.055289516818976585</v>
      </c>
      <c r="K12" s="63">
        <v>0.0030651633452857246</v>
      </c>
      <c r="L12" s="63"/>
      <c r="M12" s="63">
        <v>0.01165260543277613</v>
      </c>
      <c r="N12" s="63">
        <v>0.0002309230800908361</v>
      </c>
      <c r="O12" s="62"/>
      <c r="P12" s="62"/>
      <c r="Q12" s="62"/>
      <c r="R12" s="62"/>
      <c r="S12" s="62"/>
      <c r="T12" s="64"/>
      <c r="U12" s="57">
        <v>74.68323396472533</v>
      </c>
      <c r="V12" s="57">
        <v>1.4714792513558006</v>
      </c>
      <c r="W12" s="65"/>
      <c r="X12" s="65"/>
      <c r="Y12" s="57"/>
    </row>
    <row r="13" spans="1:25" ht="12.75">
      <c r="A13" s="56">
        <v>4.1</v>
      </c>
      <c r="B13" s="57">
        <v>136.41589733535434</v>
      </c>
      <c r="C13" s="57">
        <v>78.24911159673016</v>
      </c>
      <c r="D13" s="58">
        <f t="shared" si="0"/>
        <v>0.5736069851475489</v>
      </c>
      <c r="E13" s="59">
        <v>1.4358945846721116</v>
      </c>
      <c r="F13" s="66" t="s">
        <v>24</v>
      </c>
      <c r="G13" s="61">
        <v>1.3157084983211886</v>
      </c>
      <c r="H13" s="61">
        <v>81.61803704243688</v>
      </c>
      <c r="I13" s="61">
        <v>1.998647306853634</v>
      </c>
      <c r="J13" s="63">
        <v>0.05799514525565081</v>
      </c>
      <c r="K13" s="63">
        <v>0.004288870438246134</v>
      </c>
      <c r="L13" s="63"/>
      <c r="M13" s="63">
        <v>0.012090990555233327</v>
      </c>
      <c r="N13" s="63">
        <v>0.00030401183438300775</v>
      </c>
      <c r="O13" s="62"/>
      <c r="P13" s="62"/>
      <c r="Q13" s="62"/>
      <c r="R13" s="62"/>
      <c r="S13" s="62"/>
      <c r="T13" s="64"/>
      <c r="U13" s="57">
        <v>77.47608985856523</v>
      </c>
      <c r="V13" s="57">
        <v>1.9363735266738458</v>
      </c>
      <c r="W13" s="65"/>
      <c r="X13" s="65"/>
      <c r="Y13" s="57"/>
    </row>
    <row r="14" spans="1:25" ht="12.75">
      <c r="A14" s="56">
        <v>5.1</v>
      </c>
      <c r="B14" s="57">
        <v>81.57142635860141</v>
      </c>
      <c r="C14" s="57">
        <v>53.085621702394505</v>
      </c>
      <c r="D14" s="58">
        <f t="shared" si="0"/>
        <v>0.6507869737255957</v>
      </c>
      <c r="E14" s="59">
        <v>0.899654836957686</v>
      </c>
      <c r="F14" s="66" t="s">
        <v>24</v>
      </c>
      <c r="G14" s="61">
        <v>1.478069730546916</v>
      </c>
      <c r="H14" s="61">
        <v>77.89433181024569</v>
      </c>
      <c r="I14" s="61">
        <v>2.2308786013036217</v>
      </c>
      <c r="J14" s="63">
        <v>0.05935626997933201</v>
      </c>
      <c r="K14" s="63">
        <v>0.005088215309165628</v>
      </c>
      <c r="L14" s="63"/>
      <c r="M14" s="63">
        <v>0.012648151409714536</v>
      </c>
      <c r="N14" s="63">
        <v>0.00037225874584413324</v>
      </c>
      <c r="O14" s="62"/>
      <c r="P14" s="62"/>
      <c r="Q14" s="62"/>
      <c r="R14" s="62"/>
      <c r="S14" s="62"/>
      <c r="T14" s="64"/>
      <c r="U14" s="57">
        <v>81.02389475872295</v>
      </c>
      <c r="V14" s="57">
        <v>2.3697609631577</v>
      </c>
      <c r="W14" s="65"/>
      <c r="X14" s="65"/>
      <c r="Y14" s="57"/>
    </row>
    <row r="15" spans="1:25" ht="12.75">
      <c r="A15" s="56">
        <v>6.1</v>
      </c>
      <c r="B15" s="57">
        <v>157.3921875397597</v>
      </c>
      <c r="C15" s="57">
        <v>83.83284023767779</v>
      </c>
      <c r="D15" s="58">
        <f t="shared" si="0"/>
        <v>0.5326366038117382</v>
      </c>
      <c r="E15" s="59">
        <v>1.6179462940157179</v>
      </c>
      <c r="F15" s="60">
        <v>0.001704497961751344</v>
      </c>
      <c r="G15" s="61">
        <v>0.6098151899728066</v>
      </c>
      <c r="H15" s="61">
        <v>83.57238359241484</v>
      </c>
      <c r="I15" s="61">
        <v>1.8061705081087371</v>
      </c>
      <c r="J15" s="63">
        <v>0.05237131660861445</v>
      </c>
      <c r="K15" s="63">
        <v>0.0033944346254221793</v>
      </c>
      <c r="L15" s="63"/>
      <c r="M15" s="63">
        <v>0.011892706721727153</v>
      </c>
      <c r="N15" s="63">
        <v>0.0002625849958910675</v>
      </c>
      <c r="O15" s="62"/>
      <c r="P15" s="62"/>
      <c r="Q15" s="62"/>
      <c r="R15" s="62"/>
      <c r="S15" s="62"/>
      <c r="T15" s="64"/>
      <c r="U15" s="57">
        <v>76.21301671997522</v>
      </c>
      <c r="V15" s="57">
        <v>1.6728370807274666</v>
      </c>
      <c r="W15" s="65"/>
      <c r="X15" s="65"/>
      <c r="Y15" s="57"/>
    </row>
    <row r="16" spans="1:25" ht="12.75">
      <c r="A16" s="56">
        <v>7.1</v>
      </c>
      <c r="B16" s="57">
        <v>304.73695602164446</v>
      </c>
      <c r="C16" s="57">
        <v>189.34812739265777</v>
      </c>
      <c r="D16" s="58">
        <f t="shared" si="0"/>
        <v>0.6213494085673318</v>
      </c>
      <c r="E16" s="59">
        <v>3.18082422824113</v>
      </c>
      <c r="F16" s="66" t="s">
        <v>24</v>
      </c>
      <c r="G16" s="61">
        <v>0.14154572968863022</v>
      </c>
      <c r="H16" s="61">
        <v>82.3055598589173</v>
      </c>
      <c r="I16" s="61">
        <v>1.4452451210791217</v>
      </c>
      <c r="J16" s="63">
        <v>0.04868862620988053</v>
      </c>
      <c r="K16" s="63">
        <v>0.0025474330118614038</v>
      </c>
      <c r="L16" s="63"/>
      <c r="M16" s="63">
        <v>0.01213264990135321</v>
      </c>
      <c r="N16" s="63">
        <v>0.00021701216896785684</v>
      </c>
      <c r="O16" s="62"/>
      <c r="P16" s="62"/>
      <c r="Q16" s="62"/>
      <c r="R16" s="62"/>
      <c r="S16" s="62"/>
      <c r="T16" s="64"/>
      <c r="U16" s="57">
        <v>77.74142951206551</v>
      </c>
      <c r="V16" s="57">
        <v>1.3821808078826945</v>
      </c>
      <c r="W16" s="65"/>
      <c r="X16" s="65"/>
      <c r="Y16" s="57"/>
    </row>
    <row r="17" spans="1:25" ht="12.75">
      <c r="A17" s="56">
        <v>8.1</v>
      </c>
      <c r="B17" s="57">
        <v>87.23445386632085</v>
      </c>
      <c r="C17" s="57">
        <v>55.96627076395834</v>
      </c>
      <c r="D17" s="58">
        <f t="shared" si="0"/>
        <v>0.6415615422975164</v>
      </c>
      <c r="E17" s="59">
        <v>0.9689639666099801</v>
      </c>
      <c r="F17" s="60">
        <v>0.004250953002773304</v>
      </c>
      <c r="G17" s="61">
        <v>4.630798961930383</v>
      </c>
      <c r="H17" s="61">
        <v>77.34355651918867</v>
      </c>
      <c r="I17" s="61">
        <v>2.2597053718198175</v>
      </c>
      <c r="J17" s="63">
        <v>0.08432081163880704</v>
      </c>
      <c r="K17" s="63">
        <v>0.005766846365248913</v>
      </c>
      <c r="L17" s="63"/>
      <c r="M17" s="63">
        <v>0.012330594212383916</v>
      </c>
      <c r="N17" s="63">
        <v>0.0003732320618262835</v>
      </c>
      <c r="O17" s="62"/>
      <c r="P17" s="62"/>
      <c r="Q17" s="62"/>
      <c r="R17" s="62"/>
      <c r="S17" s="62"/>
      <c r="T17" s="64"/>
      <c r="U17" s="57">
        <v>79.00204120424843</v>
      </c>
      <c r="V17" s="57">
        <v>2.3767023048903186</v>
      </c>
      <c r="W17" s="65"/>
      <c r="X17" s="65"/>
      <c r="Y17" s="57"/>
    </row>
    <row r="18" spans="1:25" ht="12.75">
      <c r="A18" s="56">
        <v>9.1</v>
      </c>
      <c r="B18" s="57">
        <v>170.38339792648114</v>
      </c>
      <c r="C18" s="57">
        <v>103.79423292236831</v>
      </c>
      <c r="D18" s="58">
        <f t="shared" si="0"/>
        <v>0.6091804376806393</v>
      </c>
      <c r="E18" s="59">
        <v>6.9012185144504175</v>
      </c>
      <c r="F18" s="60">
        <v>1E-32</v>
      </c>
      <c r="G18" s="61">
        <v>5.158899611112555</v>
      </c>
      <c r="H18" s="61">
        <v>21.210222057473384</v>
      </c>
      <c r="I18" s="61">
        <v>0.3269730073322607</v>
      </c>
      <c r="J18" s="63">
        <v>0.09332324786157818</v>
      </c>
      <c r="K18" s="63">
        <v>0.0024125789341112283</v>
      </c>
      <c r="L18" s="63"/>
      <c r="M18" s="63">
        <v>0.04471480785627624</v>
      </c>
      <c r="N18" s="63">
        <v>0.000710748967019659</v>
      </c>
      <c r="O18" s="62"/>
      <c r="P18" s="62"/>
      <c r="Q18" s="62"/>
      <c r="R18" s="62"/>
      <c r="S18" s="62"/>
      <c r="T18" s="64"/>
      <c r="U18" s="57">
        <v>281.9915360350188</v>
      </c>
      <c r="V18" s="57">
        <v>4.385677494433239</v>
      </c>
      <c r="W18" s="65"/>
      <c r="X18" s="65"/>
      <c r="Y18" s="57"/>
    </row>
    <row r="19" spans="1:25" ht="12.75">
      <c r="A19" s="56">
        <v>10.1</v>
      </c>
      <c r="B19" s="57">
        <v>160.56307009006213</v>
      </c>
      <c r="C19" s="57">
        <v>114.18232631517446</v>
      </c>
      <c r="D19" s="58">
        <f t="shared" si="0"/>
        <v>0.7111369149277474</v>
      </c>
      <c r="E19" s="59">
        <v>1.62931448270753</v>
      </c>
      <c r="F19" s="60">
        <v>0.0007473575623133086</v>
      </c>
      <c r="G19" s="61">
        <v>0.43329263953344466</v>
      </c>
      <c r="H19" s="61">
        <v>84.66120873433199</v>
      </c>
      <c r="I19" s="61">
        <v>1.8485712722627519</v>
      </c>
      <c r="J19" s="63">
        <v>0.05095448990203877</v>
      </c>
      <c r="K19" s="63">
        <v>0.0034658279440348194</v>
      </c>
      <c r="L19" s="63"/>
      <c r="M19" s="63">
        <v>0.011760605458978057</v>
      </c>
      <c r="N19" s="63">
        <v>0.0002624277753885384</v>
      </c>
      <c r="O19" s="62"/>
      <c r="P19" s="62"/>
      <c r="Q19" s="62"/>
      <c r="R19" s="62"/>
      <c r="S19" s="62"/>
      <c r="T19" s="105"/>
      <c r="U19" s="57">
        <v>75.37139088441913</v>
      </c>
      <c r="V19" s="57">
        <v>1.672053768368586</v>
      </c>
      <c r="W19" s="65"/>
      <c r="X19" s="65"/>
      <c r="Y19" s="57"/>
    </row>
    <row r="20" spans="1:25" ht="12.75">
      <c r="A20" s="56">
        <v>11.1</v>
      </c>
      <c r="B20" s="57">
        <v>351.2064911925942</v>
      </c>
      <c r="C20" s="57">
        <v>160.50237097421288</v>
      </c>
      <c r="D20" s="58">
        <f t="shared" si="0"/>
        <v>0.4570028601384727</v>
      </c>
      <c r="E20" s="59">
        <v>3.5973822262946897</v>
      </c>
      <c r="F20" s="60">
        <v>0.00028907644501985656</v>
      </c>
      <c r="G20" s="61">
        <v>0.3376234085985974</v>
      </c>
      <c r="H20" s="61">
        <v>83.87251551368546</v>
      </c>
      <c r="I20" s="61">
        <v>1.4234925972376333</v>
      </c>
      <c r="J20" s="63">
        <v>0.05021153256473956</v>
      </c>
      <c r="K20" s="63">
        <v>0.00242346218274209</v>
      </c>
      <c r="L20" s="63"/>
      <c r="M20" s="63">
        <v>0.011882602540416176</v>
      </c>
      <c r="N20" s="63">
        <v>0.00020533147765663379</v>
      </c>
      <c r="O20" s="62"/>
      <c r="P20" s="62"/>
      <c r="Q20" s="62"/>
      <c r="R20" s="62"/>
      <c r="S20" s="62"/>
      <c r="T20" s="64"/>
      <c r="U20" s="57">
        <v>76.14864619682106</v>
      </c>
      <c r="V20" s="57">
        <v>1.3081080218954595</v>
      </c>
      <c r="W20" s="65"/>
      <c r="X20" s="65"/>
      <c r="Y20" s="57"/>
    </row>
    <row r="21" spans="1:25" ht="12.75">
      <c r="A21" s="56">
        <v>12.1</v>
      </c>
      <c r="B21" s="57">
        <v>180.0792109178535</v>
      </c>
      <c r="C21" s="57">
        <v>125.00193696056661</v>
      </c>
      <c r="D21" s="58">
        <f t="shared" si="0"/>
        <v>0.6941497373485749</v>
      </c>
      <c r="E21" s="59">
        <v>1.8029747509295617</v>
      </c>
      <c r="F21" s="66" t="s">
        <v>24</v>
      </c>
      <c r="G21" s="61">
        <v>0.8793457444075004</v>
      </c>
      <c r="H21" s="61">
        <v>85.8059992353004</v>
      </c>
      <c r="I21" s="61">
        <v>1.8131147806179968</v>
      </c>
      <c r="J21" s="63">
        <v>0.05446440814408184</v>
      </c>
      <c r="K21" s="63">
        <v>0.003889176823945328</v>
      </c>
      <c r="L21" s="63"/>
      <c r="M21" s="63">
        <v>0.011551716096654285</v>
      </c>
      <c r="N21" s="63">
        <v>0.00025116995067766423</v>
      </c>
      <c r="O21" s="62"/>
      <c r="P21" s="62"/>
      <c r="Q21" s="62"/>
      <c r="R21" s="62"/>
      <c r="S21" s="62"/>
      <c r="T21" s="64"/>
      <c r="U21" s="57">
        <v>74.0403187229796</v>
      </c>
      <c r="V21" s="57">
        <v>1.6006552175271633</v>
      </c>
      <c r="W21" s="65"/>
      <c r="X21" s="65"/>
      <c r="Y21" s="57"/>
    </row>
    <row r="22" spans="1:25" ht="12.75">
      <c r="A22" s="56">
        <v>13.1</v>
      </c>
      <c r="B22" s="57">
        <v>233.130730208167</v>
      </c>
      <c r="C22" s="57">
        <v>217.4906065767034</v>
      </c>
      <c r="D22" s="58">
        <f t="shared" si="0"/>
        <v>0.9329126468333959</v>
      </c>
      <c r="E22" s="59">
        <v>2.487791377095611</v>
      </c>
      <c r="F22" s="66" t="s">
        <v>24</v>
      </c>
      <c r="G22" s="61">
        <v>0.5935964635197299</v>
      </c>
      <c r="H22" s="61">
        <v>80.50619202469363</v>
      </c>
      <c r="I22" s="61">
        <v>1.6922545726450609</v>
      </c>
      <c r="J22" s="63">
        <v>0.05230150280769896</v>
      </c>
      <c r="K22" s="63">
        <v>0.0029404559011043073</v>
      </c>
      <c r="L22" s="63"/>
      <c r="M22" s="63">
        <v>0.012347671779828984</v>
      </c>
      <c r="N22" s="63">
        <v>0.00026413244689337185</v>
      </c>
      <c r="O22" s="62"/>
      <c r="P22" s="62"/>
      <c r="Q22" s="62"/>
      <c r="R22" s="62"/>
      <c r="S22" s="62"/>
      <c r="T22" s="64"/>
      <c r="U22" s="57">
        <v>79.11078843073501</v>
      </c>
      <c r="V22" s="57">
        <v>1.6819391194090485</v>
      </c>
      <c r="W22" s="65"/>
      <c r="X22" s="65"/>
      <c r="Y22" s="57"/>
    </row>
    <row r="23" spans="1:25" ht="12.75">
      <c r="A23" s="56">
        <v>14.1</v>
      </c>
      <c r="B23" s="57">
        <v>214.0181141162712</v>
      </c>
      <c r="C23" s="57">
        <v>151.3586981547726</v>
      </c>
      <c r="D23" s="58">
        <f t="shared" si="0"/>
        <v>0.7072237729958823</v>
      </c>
      <c r="E23" s="59">
        <v>2.2071615784773737</v>
      </c>
      <c r="F23" s="66" t="s">
        <v>24</v>
      </c>
      <c r="G23" s="61">
        <v>1.4532864457321493</v>
      </c>
      <c r="H23" s="61">
        <v>83.30290071655187</v>
      </c>
      <c r="I23" s="61">
        <v>1.64759328939926</v>
      </c>
      <c r="J23" s="63">
        <v>0.05905186506081377</v>
      </c>
      <c r="K23" s="63">
        <v>0.0032354600261869904</v>
      </c>
      <c r="L23" s="63"/>
      <c r="M23" s="63">
        <v>0.011829925813698239</v>
      </c>
      <c r="N23" s="63">
        <v>0.00023952593379859577</v>
      </c>
      <c r="O23" s="62"/>
      <c r="P23" s="62"/>
      <c r="Q23" s="62"/>
      <c r="R23" s="62"/>
      <c r="S23" s="62"/>
      <c r="T23" s="64"/>
      <c r="U23" s="57">
        <v>75.81304912609066</v>
      </c>
      <c r="V23" s="57">
        <v>1.526030548445153</v>
      </c>
      <c r="W23" s="65"/>
      <c r="X23" s="65"/>
      <c r="Y23" s="57"/>
    </row>
    <row r="24" spans="1:25" ht="12.75">
      <c r="A24" s="56">
        <v>15.1</v>
      </c>
      <c r="B24" s="57">
        <v>112.87887096238119</v>
      </c>
      <c r="C24" s="57">
        <v>90.32667646759856</v>
      </c>
      <c r="D24" s="58">
        <f t="shared" si="0"/>
        <v>0.80020889381239</v>
      </c>
      <c r="E24" s="59">
        <v>1.1674643034019665</v>
      </c>
      <c r="F24" s="66" t="s">
        <v>24</v>
      </c>
      <c r="G24" s="61">
        <v>4.5556953254727635</v>
      </c>
      <c r="H24" s="61">
        <v>83.06398556358492</v>
      </c>
      <c r="I24" s="61">
        <v>2.6364273329934726</v>
      </c>
      <c r="J24" s="63">
        <v>0.08360691069901247</v>
      </c>
      <c r="K24" s="63">
        <v>0.0065759234259333745</v>
      </c>
      <c r="L24" s="63"/>
      <c r="M24" s="63">
        <v>0.011490455704351588</v>
      </c>
      <c r="N24" s="63">
        <v>0.00037896516704959436</v>
      </c>
      <c r="O24" s="62"/>
      <c r="P24" s="62"/>
      <c r="Q24" s="62"/>
      <c r="R24" s="62"/>
      <c r="S24" s="62"/>
      <c r="T24" s="64"/>
      <c r="U24" s="57">
        <v>73.64990683007152</v>
      </c>
      <c r="V24" s="57">
        <v>2.415214512027684</v>
      </c>
      <c r="W24" s="65"/>
      <c r="X24" s="65"/>
      <c r="Y24" s="57"/>
    </row>
    <row r="25" spans="1:25" ht="12.75">
      <c r="A25" s="56">
        <v>16.1</v>
      </c>
      <c r="B25" s="57">
        <v>421.97573835236847</v>
      </c>
      <c r="C25" s="57">
        <v>714.2838701548455</v>
      </c>
      <c r="D25" s="58">
        <f t="shared" si="0"/>
        <v>1.6927131236118291</v>
      </c>
      <c r="E25" s="59">
        <v>4.236835651644756</v>
      </c>
      <c r="F25" s="60">
        <v>0.001307001805283275</v>
      </c>
      <c r="G25" s="61">
        <v>0.5781730877553848</v>
      </c>
      <c r="H25" s="61">
        <v>85.5637052331233</v>
      </c>
      <c r="I25" s="61">
        <v>1.3591565439221016</v>
      </c>
      <c r="J25" s="63">
        <v>0.05208514827935962</v>
      </c>
      <c r="K25" s="63">
        <v>0.0025359128965503843</v>
      </c>
      <c r="L25" s="63"/>
      <c r="M25" s="63">
        <v>0.011619626176936126</v>
      </c>
      <c r="N25" s="63">
        <v>0.00018867774878761554</v>
      </c>
      <c r="O25" s="62"/>
      <c r="P25" s="62"/>
      <c r="Q25" s="62"/>
      <c r="R25" s="62"/>
      <c r="S25" s="62"/>
      <c r="T25" s="64"/>
      <c r="U25" s="57">
        <v>74.47308138193361</v>
      </c>
      <c r="V25" s="57">
        <v>1.2023243560723136</v>
      </c>
      <c r="W25" s="65"/>
      <c r="X25" s="65"/>
      <c r="Y25" s="57"/>
    </row>
    <row r="26" spans="1:25" ht="12.75">
      <c r="A26" s="56">
        <v>17.1</v>
      </c>
      <c r="B26" s="57">
        <v>295.688150036278</v>
      </c>
      <c r="C26" s="57">
        <v>282.7311936524517</v>
      </c>
      <c r="D26" s="58">
        <f t="shared" si="0"/>
        <v>0.9561803326165197</v>
      </c>
      <c r="E26" s="59">
        <v>3.0314666294302444</v>
      </c>
      <c r="F26" s="60">
        <v>0.0012136909550399901</v>
      </c>
      <c r="G26" s="61">
        <v>0.5094460704142878</v>
      </c>
      <c r="H26" s="61">
        <v>83.79630084989913</v>
      </c>
      <c r="I26" s="61">
        <v>1.491062033233966</v>
      </c>
      <c r="J26" s="63">
        <v>0.05157283349678959</v>
      </c>
      <c r="K26" s="63">
        <v>0.0026149551086042688</v>
      </c>
      <c r="L26" s="63"/>
      <c r="M26" s="63">
        <v>0.011872905238120124</v>
      </c>
      <c r="N26" s="63">
        <v>0.0002153128929053194</v>
      </c>
      <c r="O26" s="62"/>
      <c r="P26" s="62"/>
      <c r="Q26" s="62"/>
      <c r="R26" s="62"/>
      <c r="S26" s="62"/>
      <c r="T26" s="64"/>
      <c r="U26" s="57">
        <v>76.08686716589634</v>
      </c>
      <c r="V26" s="57">
        <v>1.3717099047035057</v>
      </c>
      <c r="W26" s="65"/>
      <c r="X26" s="65"/>
      <c r="Y26" s="57"/>
    </row>
    <row r="27" spans="1:25" ht="12.75">
      <c r="A27" s="56">
        <v>18.1</v>
      </c>
      <c r="B27" s="57">
        <v>270.85634263821254</v>
      </c>
      <c r="C27" s="57">
        <v>234.62057481256093</v>
      </c>
      <c r="D27" s="58">
        <f t="shared" si="0"/>
        <v>0.866217761516287</v>
      </c>
      <c r="E27" s="59">
        <v>2.857326422014065</v>
      </c>
      <c r="F27" s="60">
        <v>0.001100316048514461</v>
      </c>
      <c r="G27" s="61">
        <v>0.3454163915472708</v>
      </c>
      <c r="H27" s="61">
        <v>81.43720723251093</v>
      </c>
      <c r="I27" s="61">
        <v>1.5273422523494498</v>
      </c>
      <c r="J27" s="63">
        <v>0.05031887129353426</v>
      </c>
      <c r="K27" s="63">
        <v>0.002728213712790421</v>
      </c>
      <c r="L27" s="63"/>
      <c r="M27" s="63">
        <v>0.012236984419655927</v>
      </c>
      <c r="N27" s="63">
        <v>0.00023381925935754265</v>
      </c>
      <c r="O27" s="62"/>
      <c r="P27" s="62"/>
      <c r="Q27" s="62"/>
      <c r="R27" s="62"/>
      <c r="S27" s="62"/>
      <c r="T27" s="64"/>
      <c r="U27" s="57">
        <v>78.40591638013856</v>
      </c>
      <c r="V27" s="57">
        <v>1.4890740140633918</v>
      </c>
      <c r="W27" s="65"/>
      <c r="X27" s="65"/>
      <c r="Y27" s="57"/>
    </row>
    <row r="28" spans="1:25" ht="12.75">
      <c r="A28" s="56">
        <v>19.1</v>
      </c>
      <c r="B28" s="57">
        <v>283.2598997510198</v>
      </c>
      <c r="C28" s="57">
        <v>190.15160442611477</v>
      </c>
      <c r="D28" s="58">
        <f t="shared" si="0"/>
        <v>0.6712972947927133</v>
      </c>
      <c r="E28" s="59">
        <v>2.762878341403899</v>
      </c>
      <c r="F28" s="66" t="s">
        <v>24</v>
      </c>
      <c r="G28" s="61">
        <v>0.38807675843590683</v>
      </c>
      <c r="H28" s="61">
        <v>88.077920851357</v>
      </c>
      <c r="I28" s="61">
        <v>1.7336604643707703</v>
      </c>
      <c r="J28" s="63">
        <v>0.05053800887890326</v>
      </c>
      <c r="K28" s="63">
        <v>0.0030994700457709825</v>
      </c>
      <c r="L28" s="63"/>
      <c r="M28" s="63">
        <v>0.011309522554429075</v>
      </c>
      <c r="N28" s="63">
        <v>0.0002274043574622124</v>
      </c>
      <c r="O28" s="62"/>
      <c r="P28" s="62"/>
      <c r="Q28" s="62"/>
      <c r="R28" s="62"/>
      <c r="S28" s="62"/>
      <c r="T28" s="64"/>
      <c r="U28" s="57">
        <v>72.49668353629905</v>
      </c>
      <c r="V28" s="57">
        <v>1.4495489682679157</v>
      </c>
      <c r="W28" s="65"/>
      <c r="X28" s="65"/>
      <c r="Y28" s="57"/>
    </row>
    <row r="29" spans="1:25" ht="12.75">
      <c r="A29" s="56">
        <v>20.1</v>
      </c>
      <c r="B29" s="57">
        <v>145.42092844944816</v>
      </c>
      <c r="C29" s="57">
        <v>108.09560438411044</v>
      </c>
      <c r="D29" s="58">
        <f t="shared" si="0"/>
        <v>0.7433290760599641</v>
      </c>
      <c r="E29" s="59">
        <v>1.5427307698920705</v>
      </c>
      <c r="F29" s="60">
        <v>0.0009199738053241553</v>
      </c>
      <c r="G29" s="61">
        <v>1.0345293411879841</v>
      </c>
      <c r="H29" s="61">
        <v>80.9805068188671</v>
      </c>
      <c r="I29" s="61">
        <v>1.9196629113501182</v>
      </c>
      <c r="J29" s="63">
        <v>0.055782156200925484</v>
      </c>
      <c r="K29" s="63">
        <v>0.003957382854379067</v>
      </c>
      <c r="L29" s="63"/>
      <c r="M29" s="63">
        <v>0.012220900380405464</v>
      </c>
      <c r="N29" s="63">
        <v>0.0002967729966589215</v>
      </c>
      <c r="O29" s="62"/>
      <c r="P29" s="62"/>
      <c r="Q29" s="62"/>
      <c r="R29" s="62"/>
      <c r="S29" s="62"/>
      <c r="T29" s="64"/>
      <c r="U29" s="57">
        <v>78.3034846333377</v>
      </c>
      <c r="V29" s="57">
        <v>1.8900238612053322</v>
      </c>
      <c r="W29" s="65"/>
      <c r="X29" s="65"/>
      <c r="Y29" s="57"/>
    </row>
    <row r="30" spans="1:25" ht="12.75">
      <c r="A30" s="56">
        <v>21.1</v>
      </c>
      <c r="B30" s="57">
        <v>180.5646216593419</v>
      </c>
      <c r="C30" s="57">
        <v>173.75047670968283</v>
      </c>
      <c r="D30" s="58">
        <f t="shared" si="0"/>
        <v>0.9622620151885855</v>
      </c>
      <c r="E30" s="59">
        <v>1.8150172143592147</v>
      </c>
      <c r="F30" s="60">
        <v>0.0008583130060201488</v>
      </c>
      <c r="G30" s="61">
        <v>1.1575241163472305</v>
      </c>
      <c r="H30" s="61">
        <v>85.46644364599389</v>
      </c>
      <c r="I30" s="61">
        <v>1.8593766661182511</v>
      </c>
      <c r="J30" s="63">
        <v>0.05667186038284344</v>
      </c>
      <c r="K30" s="63">
        <v>0.0035944448715839526</v>
      </c>
      <c r="L30" s="63"/>
      <c r="M30" s="63">
        <v>0.011565062458087416</v>
      </c>
      <c r="N30" s="63">
        <v>0.000257626548682622</v>
      </c>
      <c r="O30" s="62"/>
      <c r="P30" s="62"/>
      <c r="Q30" s="62"/>
      <c r="R30" s="62"/>
      <c r="S30" s="62"/>
      <c r="T30" s="64"/>
      <c r="U30" s="57">
        <v>74.12537181980105</v>
      </c>
      <c r="V30" s="57">
        <v>1.6417801471715296</v>
      </c>
      <c r="W30" s="65"/>
      <c r="X30" s="65"/>
      <c r="Y30" s="57"/>
    </row>
    <row r="31" spans="1:25" ht="12.75">
      <c r="A31" s="56">
        <v>22.1</v>
      </c>
      <c r="B31" s="57">
        <v>234.6008077913667</v>
      </c>
      <c r="C31" s="57">
        <v>105.45611479320932</v>
      </c>
      <c r="D31" s="58">
        <f>C31/B31</f>
        <v>0.44951300801569577</v>
      </c>
      <c r="E31" s="59">
        <v>2.6171071322351938</v>
      </c>
      <c r="F31" s="66" t="s">
        <v>24</v>
      </c>
      <c r="G31" s="61">
        <v>0.9533752793471906</v>
      </c>
      <c r="H31" s="61">
        <v>77.01081529720528</v>
      </c>
      <c r="I31" s="61">
        <v>1.717468190127713</v>
      </c>
      <c r="J31" s="63">
        <v>0.055222062467040145</v>
      </c>
      <c r="K31" s="63">
        <v>0.003236901371344596</v>
      </c>
      <c r="L31" s="63"/>
      <c r="M31" s="63">
        <v>0.012861391525126109</v>
      </c>
      <c r="N31" s="63">
        <v>0.0002922980770558954</v>
      </c>
      <c r="O31" s="62"/>
      <c r="P31" s="62"/>
      <c r="Q31" s="62"/>
      <c r="R31" s="62"/>
      <c r="S31" s="62"/>
      <c r="T31" s="64"/>
      <c r="U31" s="57">
        <v>82.3812165388716</v>
      </c>
      <c r="V31" s="57">
        <v>1.8603478078078302</v>
      </c>
      <c r="W31" s="65"/>
      <c r="X31" s="65"/>
      <c r="Y31" s="57"/>
    </row>
    <row r="32" spans="1:25" ht="12.75">
      <c r="A32" s="56">
        <v>23.1</v>
      </c>
      <c r="B32" s="57">
        <v>304.1148392248226</v>
      </c>
      <c r="C32" s="57">
        <v>289.458880382344</v>
      </c>
      <c r="D32" s="58">
        <f>C32/B32</f>
        <v>0.9518078141802085</v>
      </c>
      <c r="E32" s="59">
        <v>3.194536947799125</v>
      </c>
      <c r="F32" s="66" t="s">
        <v>24</v>
      </c>
      <c r="G32" s="61">
        <v>1.2359623635795236</v>
      </c>
      <c r="H32" s="61">
        <v>81.78495432899706</v>
      </c>
      <c r="I32" s="61">
        <v>1.4486775433399812</v>
      </c>
      <c r="J32" s="63">
        <v>0.05736074531520775</v>
      </c>
      <c r="K32" s="63">
        <v>0.0027551356808578915</v>
      </c>
      <c r="L32" s="63"/>
      <c r="M32" s="63">
        <v>0.012076064411446819</v>
      </c>
      <c r="N32" s="63">
        <v>0.00021852636683169892</v>
      </c>
      <c r="O32" s="62"/>
      <c r="P32" s="62"/>
      <c r="Q32" s="62"/>
      <c r="R32" s="62"/>
      <c r="S32" s="62"/>
      <c r="T32" s="64"/>
      <c r="U32" s="57">
        <v>77.38101855034004</v>
      </c>
      <c r="V32" s="57">
        <v>1.3919027628899687</v>
      </c>
      <c r="W32" s="65"/>
      <c r="X32" s="65"/>
      <c r="Y32" s="57"/>
    </row>
    <row r="33" spans="1:25" ht="12.75">
      <c r="A33" s="56">
        <v>24.1</v>
      </c>
      <c r="B33" s="57">
        <v>205.60965082345598</v>
      </c>
      <c r="C33" s="57">
        <v>114.43003130584228</v>
      </c>
      <c r="D33" s="58">
        <f aca="true" t="shared" si="1" ref="D33:D38">C33/B33</f>
        <v>0.5565401762395682</v>
      </c>
      <c r="E33" s="59">
        <v>2.07948645512755</v>
      </c>
      <c r="F33" s="66" t="s">
        <v>24</v>
      </c>
      <c r="G33" s="61">
        <v>0.7921586877319919</v>
      </c>
      <c r="H33" s="61">
        <v>84.94368914347965</v>
      </c>
      <c r="I33" s="61">
        <v>1.7173278667369904</v>
      </c>
      <c r="J33" s="63">
        <v>0.05378962616875947</v>
      </c>
      <c r="K33" s="63">
        <v>0.003149815356533169</v>
      </c>
      <c r="L33" s="63"/>
      <c r="M33" s="63">
        <v>0.011679248018613198</v>
      </c>
      <c r="N33" s="63">
        <v>0.00024116751544331369</v>
      </c>
      <c r="O33" s="62"/>
      <c r="P33" s="62"/>
      <c r="Q33" s="62"/>
      <c r="R33" s="62"/>
      <c r="S33" s="62"/>
      <c r="T33" s="64"/>
      <c r="U33" s="57">
        <v>74.85300259947057</v>
      </c>
      <c r="V33" s="57">
        <v>1.53671798137911</v>
      </c>
      <c r="W33" s="65"/>
      <c r="X33" s="65"/>
      <c r="Y33" s="57"/>
    </row>
    <row r="34" spans="1:25" ht="12.75">
      <c r="A34" s="56">
        <v>26.1</v>
      </c>
      <c r="B34" s="57">
        <v>699.3026610729856</v>
      </c>
      <c r="C34" s="57">
        <v>546.4137182834695</v>
      </c>
      <c r="D34" s="58">
        <f t="shared" si="1"/>
        <v>0.7813694251428578</v>
      </c>
      <c r="E34" s="59">
        <v>32.10437627726348</v>
      </c>
      <c r="F34" s="60">
        <v>8.457376646864072E-05</v>
      </c>
      <c r="G34" s="61">
        <v>0.3277758437315703</v>
      </c>
      <c r="H34" s="61">
        <v>18.71305366406609</v>
      </c>
      <c r="I34" s="61">
        <v>0.21571739404180712</v>
      </c>
      <c r="J34" s="63">
        <v>0.05577207587200999</v>
      </c>
      <c r="K34" s="63">
        <v>0.0008367832773335553</v>
      </c>
      <c r="L34" s="63"/>
      <c r="M34" s="63">
        <v>0.05326347369358797</v>
      </c>
      <c r="N34" s="63">
        <v>0.000622429750313904</v>
      </c>
      <c r="O34" s="62"/>
      <c r="P34" s="62"/>
      <c r="Q34" s="62"/>
      <c r="R34" s="62"/>
      <c r="S34" s="62"/>
      <c r="T34" s="64"/>
      <c r="U34" s="57">
        <v>334.5264418274577</v>
      </c>
      <c r="V34" s="57">
        <v>3.809531109742794</v>
      </c>
      <c r="W34" s="65"/>
      <c r="X34" s="65"/>
      <c r="Y34" s="57"/>
    </row>
    <row r="35" spans="1:25" ht="12.75">
      <c r="A35" s="56">
        <v>27.1</v>
      </c>
      <c r="B35" s="57">
        <v>329.74077546956545</v>
      </c>
      <c r="C35" s="57">
        <v>188.49946063752057</v>
      </c>
      <c r="D35" s="58">
        <f t="shared" si="1"/>
        <v>0.5716595418600838</v>
      </c>
      <c r="E35" s="59">
        <v>3.376890224934911</v>
      </c>
      <c r="F35" s="60">
        <v>0.0003432106699055997</v>
      </c>
      <c r="G35" s="61">
        <v>0.34689250196116017</v>
      </c>
      <c r="H35" s="61">
        <v>83.88792093807665</v>
      </c>
      <c r="I35" s="61">
        <v>1.4620733390828724</v>
      </c>
      <c r="J35" s="63">
        <v>0.050284614011344944</v>
      </c>
      <c r="K35" s="63">
        <v>0.002497619382131735</v>
      </c>
      <c r="L35" s="63"/>
      <c r="M35" s="63">
        <v>0.011879315446570615</v>
      </c>
      <c r="N35" s="63">
        <v>0.0002108239664146926</v>
      </c>
      <c r="O35" s="62"/>
      <c r="P35" s="62"/>
      <c r="Q35" s="62"/>
      <c r="R35" s="62"/>
      <c r="S35" s="62"/>
      <c r="T35" s="64"/>
      <c r="U35" s="57">
        <v>76.12770502958674</v>
      </c>
      <c r="V35" s="57">
        <v>1.3431034573770484</v>
      </c>
      <c r="W35" s="65"/>
      <c r="X35" s="65"/>
      <c r="Y35" s="57"/>
    </row>
    <row r="36" spans="1:25" ht="12.75">
      <c r="A36" s="56">
        <v>28.1</v>
      </c>
      <c r="B36" s="57">
        <v>178.28916377990006</v>
      </c>
      <c r="C36" s="57">
        <v>154.05507187182744</v>
      </c>
      <c r="D36" s="58">
        <f t="shared" si="1"/>
        <v>0.8640742297833093</v>
      </c>
      <c r="E36" s="59">
        <v>1.8556404401037978</v>
      </c>
      <c r="F36" s="66" t="s">
        <v>24</v>
      </c>
      <c r="G36" s="58" t="s">
        <v>23</v>
      </c>
      <c r="H36" s="61">
        <v>82.54197165197826</v>
      </c>
      <c r="I36" s="61">
        <v>1.7930213856852484</v>
      </c>
      <c r="J36" s="63">
        <v>0.04563949294931889</v>
      </c>
      <c r="K36" s="63">
        <v>0.0031202703318704444</v>
      </c>
      <c r="L36" s="63"/>
      <c r="M36" s="63">
        <v>0.012144502621634246</v>
      </c>
      <c r="N36" s="63">
        <v>0.00026860629805657016</v>
      </c>
      <c r="O36" s="62"/>
      <c r="P36" s="62"/>
      <c r="Q36" s="62"/>
      <c r="R36" s="62"/>
      <c r="S36" s="62"/>
      <c r="T36" s="105"/>
      <c r="U36" s="57">
        <v>77.81692070063366</v>
      </c>
      <c r="V36" s="57">
        <v>1.7107709864661087</v>
      </c>
      <c r="W36" s="65"/>
      <c r="X36" s="65"/>
      <c r="Y36" s="57"/>
    </row>
    <row r="37" spans="1:25" ht="12.75">
      <c r="A37" s="56">
        <v>29.1</v>
      </c>
      <c r="B37" s="57">
        <v>36.11298826918084</v>
      </c>
      <c r="C37" s="57">
        <v>29.371577686305084</v>
      </c>
      <c r="D37" s="58">
        <f t="shared" si="1"/>
        <v>0.8133244877818949</v>
      </c>
      <c r="E37" s="59">
        <v>0.38481977096642156</v>
      </c>
      <c r="F37" s="60">
        <v>0.003032127230965488</v>
      </c>
      <c r="G37" s="61">
        <v>1.4398334402505597</v>
      </c>
      <c r="H37" s="61">
        <v>80.62129485743182</v>
      </c>
      <c r="I37" s="61">
        <v>3.4840455834764326</v>
      </c>
      <c r="J37" s="63">
        <v>0.05899720512629462</v>
      </c>
      <c r="K37" s="63">
        <v>0.01441775405330376</v>
      </c>
      <c r="L37" s="63"/>
      <c r="M37" s="63">
        <v>0.012225078589228833</v>
      </c>
      <c r="N37" s="63">
        <v>0.0005755556103099735</v>
      </c>
      <c r="O37" s="62"/>
      <c r="P37" s="62"/>
      <c r="Q37" s="62"/>
      <c r="R37" s="62"/>
      <c r="S37" s="62"/>
      <c r="T37" s="64"/>
      <c r="U37" s="57">
        <v>78.3300938537313</v>
      </c>
      <c r="V37" s="57">
        <v>3.665459320635491</v>
      </c>
      <c r="W37" s="65"/>
      <c r="X37" s="65"/>
      <c r="Y37" s="57"/>
    </row>
    <row r="38" spans="1:25" ht="12.75">
      <c r="A38" s="56">
        <v>30.1</v>
      </c>
      <c r="B38" s="57">
        <v>157.14176246512736</v>
      </c>
      <c r="C38" s="57">
        <v>104.30640927146759</v>
      </c>
      <c r="D38" s="58">
        <f t="shared" si="1"/>
        <v>0.6637726829277169</v>
      </c>
      <c r="E38" s="59">
        <v>1.651473362506213</v>
      </c>
      <c r="F38" s="66" t="s">
        <v>24</v>
      </c>
      <c r="G38" s="61">
        <v>0.26541902115297944</v>
      </c>
      <c r="H38" s="61">
        <v>81.74548327495837</v>
      </c>
      <c r="I38" s="61">
        <v>1.8811425388175689</v>
      </c>
      <c r="J38" s="63">
        <v>0.04967974671002724</v>
      </c>
      <c r="K38" s="63">
        <v>0.0038833440982626744</v>
      </c>
      <c r="L38" s="63"/>
      <c r="M38" s="63">
        <v>0.012200622833604235</v>
      </c>
      <c r="N38" s="63">
        <v>0.0002876466957412428</v>
      </c>
      <c r="O38" s="62"/>
      <c r="P38" s="62"/>
      <c r="Q38" s="62"/>
      <c r="R38" s="62"/>
      <c r="S38" s="62"/>
      <c r="T38" s="64"/>
      <c r="U38" s="57">
        <v>78.17434407265608</v>
      </c>
      <c r="V38" s="57">
        <v>1.8319389427688584</v>
      </c>
      <c r="W38" s="65"/>
      <c r="X38" s="65"/>
      <c r="Y38" s="57"/>
    </row>
    <row r="39" spans="1:25" ht="12.75">
      <c r="A39" s="67"/>
      <c r="B39" s="68"/>
      <c r="C39" s="68"/>
      <c r="D39" s="69"/>
      <c r="E39" s="68"/>
      <c r="F39" s="70"/>
      <c r="G39" s="71"/>
      <c r="H39" s="71"/>
      <c r="I39" s="71"/>
      <c r="J39" s="72"/>
      <c r="K39" s="72"/>
      <c r="L39" s="73"/>
      <c r="M39" s="72"/>
      <c r="N39" s="72"/>
      <c r="O39" s="71"/>
      <c r="P39" s="71"/>
      <c r="Q39" s="71"/>
      <c r="R39" s="71"/>
      <c r="S39" s="74"/>
      <c r="T39" s="75"/>
      <c r="U39" s="68"/>
      <c r="V39" s="68"/>
      <c r="W39" s="76"/>
      <c r="X39" s="76"/>
      <c r="Y39" s="77"/>
    </row>
    <row r="40" spans="1:25" ht="12.75">
      <c r="A40" s="78"/>
      <c r="B40" s="78"/>
      <c r="C40" s="78"/>
      <c r="D40" s="78"/>
      <c r="E40" s="78"/>
      <c r="F40" s="66"/>
      <c r="G40" s="78"/>
      <c r="H40" s="79"/>
      <c r="I40" s="80"/>
      <c r="J40" s="81"/>
      <c r="K40" s="82"/>
      <c r="L40" s="83"/>
      <c r="M40" s="79"/>
      <c r="N40" s="80"/>
      <c r="O40" s="81"/>
      <c r="P40" s="82"/>
      <c r="Q40" s="78"/>
      <c r="R40" s="84"/>
      <c r="S40" s="84"/>
      <c r="T40" s="83"/>
      <c r="U40" s="65"/>
      <c r="V40" s="65"/>
      <c r="W40" s="83"/>
      <c r="X40" s="78"/>
      <c r="Y40" s="78"/>
    </row>
    <row r="41" spans="1:25" ht="14.25">
      <c r="A41" s="87" t="s">
        <v>25</v>
      </c>
      <c r="B41" s="88"/>
      <c r="C41" s="89" t="s">
        <v>26</v>
      </c>
      <c r="D41" s="90"/>
      <c r="E41" s="19"/>
      <c r="F41" s="22"/>
      <c r="G41" s="19"/>
      <c r="H41" s="23"/>
      <c r="I41" s="24"/>
      <c r="J41" s="25"/>
      <c r="K41" s="26"/>
      <c r="L41" s="20"/>
      <c r="M41" s="23"/>
      <c r="N41" s="24"/>
      <c r="O41" s="25"/>
      <c r="P41" s="26"/>
      <c r="Q41" s="19"/>
      <c r="R41" s="7"/>
      <c r="S41" s="7"/>
      <c r="T41" s="20"/>
      <c r="U41" s="86"/>
      <c r="V41" s="86"/>
      <c r="W41" s="20"/>
      <c r="X41" s="19"/>
      <c r="Y41" s="19"/>
    </row>
    <row r="42" spans="1:25" ht="14.25">
      <c r="A42" s="91"/>
      <c r="B42" s="88"/>
      <c r="C42" s="92" t="s">
        <v>36</v>
      </c>
      <c r="D42" s="91"/>
      <c r="E42" s="19"/>
      <c r="F42" s="22"/>
      <c r="G42" s="19"/>
      <c r="H42" s="23"/>
      <c r="I42" s="24"/>
      <c r="J42" s="25"/>
      <c r="K42" s="26"/>
      <c r="L42" s="20"/>
      <c r="M42" s="23"/>
      <c r="N42" s="24"/>
      <c r="O42" s="25"/>
      <c r="P42" s="26"/>
      <c r="Q42" s="19"/>
      <c r="R42" s="7"/>
      <c r="S42" s="7"/>
      <c r="T42" s="20"/>
      <c r="U42" s="86"/>
      <c r="V42" s="86"/>
      <c r="W42" s="20"/>
      <c r="X42" s="19"/>
      <c r="Y42" s="19"/>
    </row>
    <row r="43" spans="1:4" ht="14.25">
      <c r="A43" s="91"/>
      <c r="B43" s="88"/>
      <c r="C43" s="92"/>
      <c r="D43" s="87" t="s">
        <v>28</v>
      </c>
    </row>
    <row r="44" spans="1:4" ht="14.25">
      <c r="A44" s="91"/>
      <c r="B44" s="88"/>
      <c r="C44" s="101" t="s">
        <v>29</v>
      </c>
      <c r="D44" s="90"/>
    </row>
    <row r="45" spans="1:4" ht="14.25">
      <c r="A45"/>
      <c r="C45" s="89" t="s">
        <v>30</v>
      </c>
      <c r="D45" s="90"/>
    </row>
    <row r="46" spans="1:4" ht="14.25">
      <c r="A46"/>
      <c r="C46" s="89" t="s">
        <v>31</v>
      </c>
      <c r="D46" s="90"/>
    </row>
    <row r="47" spans="1:4" ht="13.5">
      <c r="A47"/>
      <c r="C47" s="89"/>
      <c r="D47" s="101" t="s">
        <v>32</v>
      </c>
    </row>
    <row r="48" spans="1:4" ht="13.5">
      <c r="A48"/>
      <c r="C48" s="101" t="s">
        <v>33</v>
      </c>
      <c r="D48" s="102"/>
    </row>
    <row r="49" spans="1:3" ht="13.5">
      <c r="A49"/>
      <c r="C49" s="103"/>
    </row>
    <row r="50" ht="13.5">
      <c r="A50"/>
    </row>
    <row r="51" spans="1:9" ht="13.5">
      <c r="A51"/>
      <c r="F51" s="106"/>
      <c r="G51" s="107"/>
      <c r="H51" s="108"/>
      <c r="I51" s="109"/>
    </row>
    <row r="52" spans="1:9" ht="13.5">
      <c r="A52"/>
      <c r="F52" s="106"/>
      <c r="G52" s="27"/>
      <c r="H52" s="108"/>
      <c r="I52" s="109"/>
    </row>
    <row r="53" spans="1:9" ht="13.5">
      <c r="A53"/>
      <c r="F53" s="110"/>
      <c r="G53" s="111"/>
      <c r="H53" s="29"/>
      <c r="I53" s="110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G10">
      <selection activeCell="U40" sqref="U40"/>
    </sheetView>
  </sheetViews>
  <sheetFormatPr defaultColWidth="9.140625" defaultRowHeight="12.75"/>
  <cols>
    <col min="1" max="1" width="4.8515625" style="0" customWidth="1"/>
    <col min="2" max="3" width="5.00390625" style="0" customWidth="1"/>
  </cols>
  <sheetData>
    <row r="1" spans="1:25" ht="13.5">
      <c r="A1" s="85"/>
      <c r="B1" s="98"/>
      <c r="C1" s="98"/>
      <c r="D1" s="104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38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27" t="s">
        <v>8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444.180076616582</v>
      </c>
      <c r="C10" s="57">
        <v>97.76033619830076</v>
      </c>
      <c r="D10" s="58">
        <f aca="true" t="shared" si="0" ref="D10:D36">C10/B10</f>
        <v>0.22009167305063046</v>
      </c>
      <c r="E10" s="59">
        <v>137.28983017574848</v>
      </c>
      <c r="F10" s="60">
        <v>1.4190539332048502E-05</v>
      </c>
      <c r="G10" s="61">
        <v>0.02156947324703676</v>
      </c>
      <c r="H10" s="62">
        <v>2.7794855841311428</v>
      </c>
      <c r="I10" s="62">
        <v>0.034330591538192005</v>
      </c>
      <c r="J10" s="63">
        <v>0.13565175608473978</v>
      </c>
      <c r="K10" s="63">
        <v>0.0006933289515911488</v>
      </c>
      <c r="L10" s="63"/>
      <c r="M10" s="63">
        <v>0.35970120189706206</v>
      </c>
      <c r="N10" s="63">
        <v>0.00444321356723975</v>
      </c>
      <c r="O10" s="62">
        <v>6.718480180735067</v>
      </c>
      <c r="P10" s="62">
        <v>0.0901170785374551</v>
      </c>
      <c r="Q10" s="63">
        <v>0.13546524183726882</v>
      </c>
      <c r="R10" s="63">
        <v>0.0007082177551350881</v>
      </c>
      <c r="S10" s="62">
        <v>0.9209143403769172</v>
      </c>
      <c r="T10" s="64"/>
      <c r="U10" s="57">
        <v>1980.757267506461</v>
      </c>
      <c r="V10" s="57">
        <v>21.065506829030276</v>
      </c>
      <c r="W10" s="65">
        <v>2170.010088550173</v>
      </c>
      <c r="X10" s="65">
        <v>9.110191322009566</v>
      </c>
      <c r="Y10" s="57">
        <f>100*(1-U10/W10)</f>
        <v>8.721287612545414</v>
      </c>
    </row>
    <row r="11" spans="1:25" ht="12.75">
      <c r="A11" s="56">
        <v>2.1</v>
      </c>
      <c r="B11" s="57">
        <v>304.76531287768785</v>
      </c>
      <c r="C11" s="57">
        <v>45.28153370673025</v>
      </c>
      <c r="D11" s="58">
        <f t="shared" si="0"/>
        <v>0.1485783709411287</v>
      </c>
      <c r="E11" s="59">
        <v>64.59128800505442</v>
      </c>
      <c r="F11" s="66" t="s">
        <v>24</v>
      </c>
      <c r="G11" s="58" t="s">
        <v>23</v>
      </c>
      <c r="H11" s="62">
        <v>4.053547906843618</v>
      </c>
      <c r="I11" s="62">
        <v>0.051931776000333135</v>
      </c>
      <c r="J11" s="63">
        <v>0.10827538172237253</v>
      </c>
      <c r="K11" s="63">
        <v>0.0011941209080086575</v>
      </c>
      <c r="L11" s="63"/>
      <c r="M11" s="63">
        <v>0.24680489621641286</v>
      </c>
      <c r="N11" s="63">
        <v>0.003165352474736934</v>
      </c>
      <c r="O11" s="62">
        <v>3.6969556152206553</v>
      </c>
      <c r="P11" s="62">
        <v>0.06472171778946526</v>
      </c>
      <c r="Q11" s="63">
        <v>0.10863985834768668</v>
      </c>
      <c r="R11" s="63">
        <v>0.0012945831529443774</v>
      </c>
      <c r="S11" s="62">
        <v>0.7325925662012872</v>
      </c>
      <c r="T11" s="64"/>
      <c r="U11" s="57">
        <v>1421.977088990504</v>
      </c>
      <c r="V11" s="57">
        <v>16.365971248947634</v>
      </c>
      <c r="W11" s="65">
        <v>1776.7334977249056</v>
      </c>
      <c r="X11" s="65">
        <v>21.741835689542874</v>
      </c>
      <c r="Y11" s="57">
        <f>100*(1-U11/W11)</f>
        <v>19.966776626244997</v>
      </c>
    </row>
    <row r="12" spans="1:25" ht="12.75">
      <c r="A12" s="56">
        <v>3.1</v>
      </c>
      <c r="B12" s="57">
        <v>606.0089654480797</v>
      </c>
      <c r="C12" s="57">
        <v>232.4984359758247</v>
      </c>
      <c r="D12" s="58">
        <f t="shared" si="0"/>
        <v>0.38365510946511594</v>
      </c>
      <c r="E12" s="59">
        <v>219.65851301024</v>
      </c>
      <c r="F12" s="66" t="s">
        <v>24</v>
      </c>
      <c r="G12" s="58" t="s">
        <v>23</v>
      </c>
      <c r="H12" s="62">
        <v>2.370143979769976</v>
      </c>
      <c r="I12" s="62">
        <v>0.027965581697307656</v>
      </c>
      <c r="J12" s="63">
        <v>0.15308070182800293</v>
      </c>
      <c r="K12" s="63">
        <v>0.0005884210295690486</v>
      </c>
      <c r="L12" s="63"/>
      <c r="M12" s="63">
        <v>0.4219248802287099</v>
      </c>
      <c r="N12" s="63">
        <v>0.004978336722045006</v>
      </c>
      <c r="O12" s="62">
        <v>8.90662967890424</v>
      </c>
      <c r="P12" s="62">
        <v>0.11052477007819438</v>
      </c>
      <c r="Q12" s="63">
        <v>0.15310063254501236</v>
      </c>
      <c r="R12" s="63">
        <v>0.0005884136361198319</v>
      </c>
      <c r="S12" s="62">
        <v>0.9508300691924316</v>
      </c>
      <c r="T12" s="64"/>
      <c r="U12" s="57">
        <v>2269.2119461226735</v>
      </c>
      <c r="V12" s="57">
        <v>22.569701743424027</v>
      </c>
      <c r="W12" s="65">
        <v>2380.84874740399</v>
      </c>
      <c r="X12" s="65">
        <v>6.54812934617731</v>
      </c>
      <c r="Y12" s="57">
        <f>100*(1-U12/W12)</f>
        <v>4.688949745465432</v>
      </c>
    </row>
    <row r="13" spans="1:25" ht="12.75">
      <c r="A13" s="56">
        <v>4.1</v>
      </c>
      <c r="B13" s="57">
        <v>1926.6625676686874</v>
      </c>
      <c r="C13" s="57">
        <v>990.4729585770214</v>
      </c>
      <c r="D13" s="58">
        <f t="shared" si="0"/>
        <v>0.5140874044049757</v>
      </c>
      <c r="E13" s="59">
        <v>863.3906967458815</v>
      </c>
      <c r="F13" s="60">
        <v>2.3199007604311023E-06</v>
      </c>
      <c r="G13" s="58" t="s">
        <v>23</v>
      </c>
      <c r="H13" s="62">
        <v>1.9170878469302488</v>
      </c>
      <c r="I13" s="62">
        <v>0.021355364918052892</v>
      </c>
      <c r="J13" s="63">
        <v>0.15958807761931645</v>
      </c>
      <c r="K13" s="63">
        <v>0.00032855245447157704</v>
      </c>
      <c r="L13" s="63"/>
      <c r="M13" s="63">
        <v>0.5225094665572523</v>
      </c>
      <c r="N13" s="63">
        <v>0.005820484621680074</v>
      </c>
      <c r="O13" s="61">
        <v>11.589718688952233</v>
      </c>
      <c r="P13" s="61">
        <v>0.13181413291520166</v>
      </c>
      <c r="Q13" s="63">
        <v>0.16087088713716124</v>
      </c>
      <c r="R13" s="63">
        <v>0.0003691432193808845</v>
      </c>
      <c r="S13" s="62">
        <v>0.9794356338320923</v>
      </c>
      <c r="T13" s="64"/>
      <c r="U13" s="57">
        <v>2709.8142681977697</v>
      </c>
      <c r="V13" s="57">
        <v>26.006818619768435</v>
      </c>
      <c r="W13" s="112">
        <v>2464.8343369273625</v>
      </c>
      <c r="X13" s="112">
        <v>3.8762063012335384</v>
      </c>
      <c r="Y13" s="57">
        <f>100*(1-U13/W13)</f>
        <v>-9.939001887477627</v>
      </c>
    </row>
    <row r="14" spans="1:25" ht="12.75">
      <c r="A14" s="56">
        <v>5.1</v>
      </c>
      <c r="B14" s="57">
        <v>679.8320707878413</v>
      </c>
      <c r="C14" s="57">
        <v>276.7563577307705</v>
      </c>
      <c r="D14" s="58">
        <f t="shared" si="0"/>
        <v>0.4070951777988998</v>
      </c>
      <c r="E14" s="59">
        <v>8.963131659278377</v>
      </c>
      <c r="F14" s="60">
        <v>0.0002932738613857349</v>
      </c>
      <c r="G14" s="61">
        <v>1.8836785949583157</v>
      </c>
      <c r="H14" s="61">
        <v>65.16067756399062</v>
      </c>
      <c r="I14" s="61">
        <v>0.9438243199754508</v>
      </c>
      <c r="J14" s="63">
        <v>0.06289550519695038</v>
      </c>
      <c r="K14" s="63">
        <v>0.0015982325824650423</v>
      </c>
      <c r="L14" s="63"/>
      <c r="M14" s="63">
        <v>0.015057596862569023</v>
      </c>
      <c r="N14" s="63">
        <v>0.00022381521989314242</v>
      </c>
      <c r="O14" s="61"/>
      <c r="P14" s="61"/>
      <c r="Q14" s="63"/>
      <c r="R14" s="63"/>
      <c r="S14" s="62"/>
      <c r="T14" s="64"/>
      <c r="U14" s="59">
        <v>96.34395849272231</v>
      </c>
      <c r="V14" s="59">
        <v>1.4214026988725006</v>
      </c>
      <c r="W14" s="65"/>
      <c r="X14" s="65"/>
      <c r="Y14" s="57"/>
    </row>
    <row r="15" spans="1:25" ht="12.75">
      <c r="A15" s="56">
        <v>6.1</v>
      </c>
      <c r="B15" s="57">
        <v>819.3166422150648</v>
      </c>
      <c r="C15" s="57">
        <v>253.90795006090747</v>
      </c>
      <c r="D15" s="58">
        <f t="shared" si="0"/>
        <v>0.3099021025307801</v>
      </c>
      <c r="E15" s="59">
        <v>25.93182563782982</v>
      </c>
      <c r="F15" s="60">
        <v>0.00014133778621312033</v>
      </c>
      <c r="G15" s="61">
        <v>5.344267577542983</v>
      </c>
      <c r="H15" s="61">
        <v>27.14328474814888</v>
      </c>
      <c r="I15" s="61">
        <v>0.4881158905932641</v>
      </c>
      <c r="J15" s="63">
        <v>0.09329828826951167</v>
      </c>
      <c r="K15" s="63">
        <v>0.0016238690489213299</v>
      </c>
      <c r="L15" s="63"/>
      <c r="M15" s="63">
        <v>0.03487261519772855</v>
      </c>
      <c r="N15" s="63">
        <v>0.0006819080632326917</v>
      </c>
      <c r="O15" s="61"/>
      <c r="P15" s="61"/>
      <c r="Q15" s="63"/>
      <c r="R15" s="63"/>
      <c r="S15" s="62"/>
      <c r="T15" s="64"/>
      <c r="U15" s="59">
        <v>220.97239025998505</v>
      </c>
      <c r="V15" s="59">
        <v>4.247732276575226</v>
      </c>
      <c r="W15" s="65"/>
      <c r="X15" s="65"/>
      <c r="Y15" s="57"/>
    </row>
    <row r="16" spans="1:25" ht="12.75">
      <c r="A16" s="56">
        <v>7.1</v>
      </c>
      <c r="B16" s="57">
        <v>697.1325029704362</v>
      </c>
      <c r="C16" s="57">
        <v>249.45031511644757</v>
      </c>
      <c r="D16" s="58">
        <f t="shared" si="0"/>
        <v>0.35782338946119424</v>
      </c>
      <c r="E16" s="59">
        <v>7.0559853618000155</v>
      </c>
      <c r="F16" s="66" t="s">
        <v>24</v>
      </c>
      <c r="G16" s="61">
        <v>0.4715337169084344</v>
      </c>
      <c r="H16" s="61">
        <v>84.8792199235966</v>
      </c>
      <c r="I16" s="61">
        <v>1.2855679200513381</v>
      </c>
      <c r="J16" s="63">
        <v>0.0512532525388814</v>
      </c>
      <c r="K16" s="63">
        <v>0.001582245366948651</v>
      </c>
      <c r="L16" s="63"/>
      <c r="M16" s="63">
        <v>0.01172589314235939</v>
      </c>
      <c r="N16" s="63">
        <v>0.00017962308607334315</v>
      </c>
      <c r="O16" s="61"/>
      <c r="P16" s="61"/>
      <c r="Q16" s="63"/>
      <c r="R16" s="63"/>
      <c r="S16" s="62"/>
      <c r="T16" s="64"/>
      <c r="U16" s="59">
        <v>75.15021820022153</v>
      </c>
      <c r="V16" s="59">
        <v>1.1445044723540048</v>
      </c>
      <c r="W16" s="65"/>
      <c r="X16" s="65"/>
      <c r="Y16" s="57"/>
    </row>
    <row r="17" spans="1:25" ht="12.75">
      <c r="A17" s="56">
        <v>8.1</v>
      </c>
      <c r="B17" s="57">
        <v>515.8627176253789</v>
      </c>
      <c r="C17" s="57">
        <v>25.825054920945128</v>
      </c>
      <c r="D17" s="58">
        <f t="shared" si="0"/>
        <v>0.05006187506595381</v>
      </c>
      <c r="E17" s="59">
        <v>5.000294412277022</v>
      </c>
      <c r="F17" s="60">
        <v>0.0006398178366293292</v>
      </c>
      <c r="G17" s="58" t="s">
        <v>23</v>
      </c>
      <c r="H17" s="61">
        <v>88.63031337191799</v>
      </c>
      <c r="I17" s="61">
        <v>1.4687413202450603</v>
      </c>
      <c r="J17" s="63">
        <v>0.04695946594500079</v>
      </c>
      <c r="K17" s="63">
        <v>0.0018223877181935523</v>
      </c>
      <c r="L17" s="63"/>
      <c r="M17" s="63">
        <v>0.011289926505219983</v>
      </c>
      <c r="N17" s="63">
        <v>0.00018922549970154547</v>
      </c>
      <c r="O17" s="61"/>
      <c r="P17" s="61"/>
      <c r="Q17" s="63"/>
      <c r="R17" s="63"/>
      <c r="S17" s="62"/>
      <c r="T17" s="64"/>
      <c r="U17" s="59">
        <v>72.37177076664756</v>
      </c>
      <c r="V17" s="59">
        <v>1.2062079458346362</v>
      </c>
      <c r="W17" s="65"/>
      <c r="X17" s="65"/>
      <c r="Y17" s="57"/>
    </row>
    <row r="18" spans="1:25" ht="12.75">
      <c r="A18" s="56">
        <v>9.1</v>
      </c>
      <c r="B18" s="57">
        <v>134.58652743584702</v>
      </c>
      <c r="C18" s="57">
        <v>91.01350530485036</v>
      </c>
      <c r="D18" s="58">
        <f t="shared" si="0"/>
        <v>0.6762452902147543</v>
      </c>
      <c r="E18" s="59">
        <v>1.3661518332641833</v>
      </c>
      <c r="F18" s="60">
        <v>0.00016391329621507955</v>
      </c>
      <c r="G18" s="61">
        <v>0.8667615479161617</v>
      </c>
      <c r="H18" s="61">
        <v>84.63428654476445</v>
      </c>
      <c r="I18" s="61">
        <v>2.213051370410766</v>
      </c>
      <c r="J18" s="63">
        <v>0.05438556668298812</v>
      </c>
      <c r="K18" s="63">
        <v>0.0038100953062129533</v>
      </c>
      <c r="L18" s="63"/>
      <c r="M18" s="63">
        <v>0.011713129808171852</v>
      </c>
      <c r="N18" s="63">
        <v>0.0003123524773726371</v>
      </c>
      <c r="O18" s="61"/>
      <c r="P18" s="61"/>
      <c r="Q18" s="63"/>
      <c r="R18" s="63"/>
      <c r="S18" s="62"/>
      <c r="T18" s="64"/>
      <c r="U18" s="59">
        <v>75.0688935469114</v>
      </c>
      <c r="V18" s="59">
        <v>1.9902414831112452</v>
      </c>
      <c r="W18" s="65"/>
      <c r="X18" s="65"/>
      <c r="Y18" s="57"/>
    </row>
    <row r="19" spans="1:25" ht="12.75">
      <c r="A19" s="56">
        <v>10.1</v>
      </c>
      <c r="B19" s="57">
        <v>696.3252118284906</v>
      </c>
      <c r="C19" s="57">
        <v>22.564789621517026</v>
      </c>
      <c r="D19" s="58">
        <f t="shared" si="0"/>
        <v>0.032405532986898196</v>
      </c>
      <c r="E19" s="59">
        <v>8.488479520277526</v>
      </c>
      <c r="F19" s="66" t="s">
        <v>24</v>
      </c>
      <c r="G19" s="61">
        <v>2.1435355760573094</v>
      </c>
      <c r="H19" s="61">
        <v>70.47351508038959</v>
      </c>
      <c r="I19" s="61">
        <v>1.0306065041626764</v>
      </c>
      <c r="J19" s="63">
        <v>0.06480085403644285</v>
      </c>
      <c r="K19" s="63">
        <v>0.0017855709075321575</v>
      </c>
      <c r="L19" s="63"/>
      <c r="M19" s="63">
        <v>0.013885565990616078</v>
      </c>
      <c r="N19" s="63">
        <v>0.00020957028165941044</v>
      </c>
      <c r="O19" s="61"/>
      <c r="P19" s="61"/>
      <c r="Q19" s="63"/>
      <c r="R19" s="63"/>
      <c r="S19" s="62"/>
      <c r="T19" s="64"/>
      <c r="U19" s="59">
        <v>88.89634003446837</v>
      </c>
      <c r="V19" s="59">
        <v>1.33247467086514</v>
      </c>
      <c r="W19" s="65"/>
      <c r="X19" s="65"/>
      <c r="Y19" s="57"/>
    </row>
    <row r="20" spans="1:25" ht="12.75">
      <c r="A20" s="56">
        <v>11.1</v>
      </c>
      <c r="B20" s="57">
        <v>130.89180594635832</v>
      </c>
      <c r="C20" s="57">
        <v>54.545229780630436</v>
      </c>
      <c r="D20" s="58">
        <f t="shared" si="0"/>
        <v>0.4167199725472807</v>
      </c>
      <c r="E20" s="59">
        <v>1.283436467100067</v>
      </c>
      <c r="F20" s="60">
        <v>0.0023981649032347265</v>
      </c>
      <c r="G20" s="61">
        <v>0.19211300053106894</v>
      </c>
      <c r="H20" s="61">
        <v>87.61567352266063</v>
      </c>
      <c r="I20" s="61">
        <v>2.380341334724802</v>
      </c>
      <c r="J20" s="63">
        <v>0.04899482948344931</v>
      </c>
      <c r="K20" s="63">
        <v>0.0038032242690299333</v>
      </c>
      <c r="L20" s="63"/>
      <c r="M20" s="63">
        <v>0.011391556212103415</v>
      </c>
      <c r="N20" s="63">
        <v>0.00031487894635813545</v>
      </c>
      <c r="O20" s="61"/>
      <c r="P20" s="61"/>
      <c r="Q20" s="63"/>
      <c r="R20" s="63"/>
      <c r="S20" s="62"/>
      <c r="T20" s="64"/>
      <c r="U20" s="59">
        <v>73.0195714114119</v>
      </c>
      <c r="V20" s="59">
        <v>2.006977508348537</v>
      </c>
      <c r="W20" s="65"/>
      <c r="X20" s="65"/>
      <c r="Y20" s="57"/>
    </row>
    <row r="21" spans="1:25" ht="12.75">
      <c r="A21" s="56">
        <v>12.1</v>
      </c>
      <c r="B21" s="57">
        <v>77.73625781374899</v>
      </c>
      <c r="C21" s="57">
        <v>59.203383453237095</v>
      </c>
      <c r="D21" s="58">
        <f t="shared" si="0"/>
        <v>0.7615929183918854</v>
      </c>
      <c r="E21" s="59">
        <v>0.8421423019553073</v>
      </c>
      <c r="F21" s="66" t="s">
        <v>24</v>
      </c>
      <c r="G21" s="61">
        <v>0.43442371829504056</v>
      </c>
      <c r="H21" s="61">
        <v>79.30158469979811</v>
      </c>
      <c r="I21" s="61">
        <v>2.6153259882267164</v>
      </c>
      <c r="J21" s="63">
        <v>0.05106581061989137</v>
      </c>
      <c r="K21" s="63">
        <v>0.005019778125300254</v>
      </c>
      <c r="L21" s="63"/>
      <c r="M21" s="63">
        <v>0.012555307268904858</v>
      </c>
      <c r="N21" s="63">
        <v>0.00042259874390733525</v>
      </c>
      <c r="O21" s="61"/>
      <c r="P21" s="61"/>
      <c r="Q21" s="63"/>
      <c r="R21" s="63"/>
      <c r="S21" s="62"/>
      <c r="T21" s="64"/>
      <c r="U21" s="59">
        <v>80.43283139282141</v>
      </c>
      <c r="V21" s="59">
        <v>2.6904668974720467</v>
      </c>
      <c r="W21" s="65"/>
      <c r="X21" s="65"/>
      <c r="Y21" s="57"/>
    </row>
    <row r="22" spans="1:25" ht="12.75">
      <c r="A22" s="56">
        <v>13.1</v>
      </c>
      <c r="B22" s="57">
        <v>234.42076681344759</v>
      </c>
      <c r="C22" s="57">
        <v>79.96184195975555</v>
      </c>
      <c r="D22" s="58">
        <f t="shared" si="0"/>
        <v>0.34110391774031396</v>
      </c>
      <c r="E22" s="59">
        <v>24.701646771500442</v>
      </c>
      <c r="F22" s="60">
        <v>4.713459020422306E-05</v>
      </c>
      <c r="G22" s="61">
        <v>0.08253074197332104</v>
      </c>
      <c r="H22" s="62">
        <v>8.152933390731983</v>
      </c>
      <c r="I22" s="62">
        <v>0.11267918583244975</v>
      </c>
      <c r="J22" s="63">
        <v>0.09283852394408341</v>
      </c>
      <c r="K22" s="63">
        <v>0.001182982559085983</v>
      </c>
      <c r="L22" s="63"/>
      <c r="M22" s="63">
        <v>0.12255401150659463</v>
      </c>
      <c r="N22" s="63">
        <v>0.0016948539548197685</v>
      </c>
      <c r="O22" s="62">
        <v>1.5576605194199855</v>
      </c>
      <c r="P22" s="62">
        <v>0.030166620052885704</v>
      </c>
      <c r="Q22" s="63">
        <v>0.09218154997822801</v>
      </c>
      <c r="R22" s="63">
        <v>0.0012497739153011643</v>
      </c>
      <c r="S22" s="62">
        <v>0.714086641370103</v>
      </c>
      <c r="T22" s="64"/>
      <c r="U22" s="57">
        <v>745.247101574695</v>
      </c>
      <c r="V22" s="57">
        <v>9.732921943144493</v>
      </c>
      <c r="W22" s="65">
        <v>1471.1287287521025</v>
      </c>
      <c r="X22" s="65">
        <v>25.733103140471098</v>
      </c>
      <c r="Y22" s="57">
        <f>100*(1-U22/W22)</f>
        <v>49.34181577659372</v>
      </c>
    </row>
    <row r="23" spans="1:25" ht="12.75">
      <c r="A23" s="56">
        <v>14.1</v>
      </c>
      <c r="B23" s="57">
        <v>142.7643876949224</v>
      </c>
      <c r="C23" s="57">
        <v>86.19635369877847</v>
      </c>
      <c r="D23" s="58">
        <f t="shared" si="0"/>
        <v>0.6037664931045276</v>
      </c>
      <c r="E23" s="59">
        <v>1.379457835431837</v>
      </c>
      <c r="F23" s="66" t="s">
        <v>24</v>
      </c>
      <c r="G23" s="58" t="s">
        <v>23</v>
      </c>
      <c r="H23" s="61">
        <v>88.91093465739225</v>
      </c>
      <c r="I23" s="61">
        <v>2.3495993695367856</v>
      </c>
      <c r="J23" s="63">
        <v>0.04616865471312654</v>
      </c>
      <c r="K23" s="63">
        <v>0.0036610681721359895</v>
      </c>
      <c r="L23" s="63"/>
      <c r="M23" s="63">
        <v>0.011265467876655944</v>
      </c>
      <c r="N23" s="63">
        <v>0.0003027588085183993</v>
      </c>
      <c r="O23" s="62"/>
      <c r="P23" s="62"/>
      <c r="Q23" s="63"/>
      <c r="R23" s="63"/>
      <c r="S23" s="62"/>
      <c r="T23" s="64"/>
      <c r="U23" s="59">
        <v>72.21585864627255</v>
      </c>
      <c r="V23" s="59">
        <v>1.9299666991399222</v>
      </c>
      <c r="W23" s="65"/>
      <c r="X23" s="65"/>
      <c r="Y23" s="57"/>
    </row>
    <row r="24" spans="1:25" ht="12.75">
      <c r="A24" s="56">
        <v>15.1</v>
      </c>
      <c r="B24" s="57">
        <v>397.9085777024325</v>
      </c>
      <c r="C24" s="57">
        <v>228.81373083188197</v>
      </c>
      <c r="D24" s="58">
        <f t="shared" si="0"/>
        <v>0.5750409607982753</v>
      </c>
      <c r="E24" s="59">
        <v>4.083907866100798</v>
      </c>
      <c r="F24" s="60">
        <v>0.000680879566924335</v>
      </c>
      <c r="G24" s="61">
        <v>0.06554825549529575</v>
      </c>
      <c r="H24" s="61">
        <v>83.70493907115055</v>
      </c>
      <c r="I24" s="61">
        <v>1.4534594856554568</v>
      </c>
      <c r="J24" s="63">
        <v>0.04806117493428336</v>
      </c>
      <c r="K24" s="63">
        <v>0.0019722456515068013</v>
      </c>
      <c r="L24" s="63"/>
      <c r="M24" s="63">
        <v>0.011938895464646215</v>
      </c>
      <c r="N24" s="63">
        <v>0.0002098313621161562</v>
      </c>
      <c r="O24" s="62"/>
      <c r="P24" s="62"/>
      <c r="Q24" s="63"/>
      <c r="R24" s="63"/>
      <c r="S24" s="62"/>
      <c r="T24" s="64"/>
      <c r="U24" s="59">
        <v>76.50726231544728</v>
      </c>
      <c r="V24" s="59">
        <v>1.3367011334970056</v>
      </c>
      <c r="W24" s="65"/>
      <c r="X24" s="65"/>
      <c r="Y24" s="57"/>
    </row>
    <row r="25" spans="1:25" ht="12.75">
      <c r="A25" s="56">
        <v>16.1</v>
      </c>
      <c r="B25" s="57">
        <v>128.38860499002064</v>
      </c>
      <c r="C25" s="57">
        <v>67.10893513699132</v>
      </c>
      <c r="D25" s="58">
        <f t="shared" si="0"/>
        <v>0.5227016458525081</v>
      </c>
      <c r="E25" s="59">
        <v>1.6283044133241493</v>
      </c>
      <c r="F25" s="60">
        <v>0.0008527312602382153</v>
      </c>
      <c r="G25" s="61">
        <v>2.7742565009536424</v>
      </c>
      <c r="H25" s="61">
        <v>67.73834772194368</v>
      </c>
      <c r="I25" s="61">
        <v>2.778235931858492</v>
      </c>
      <c r="J25" s="63">
        <v>0.06986992739331722</v>
      </c>
      <c r="K25" s="63">
        <v>0.005957080742661244</v>
      </c>
      <c r="L25" s="63"/>
      <c r="M25" s="63">
        <v>0.014353131832820054</v>
      </c>
      <c r="N25" s="63">
        <v>0.0006026358928052895</v>
      </c>
      <c r="O25" s="62"/>
      <c r="P25" s="62"/>
      <c r="Q25" s="63"/>
      <c r="R25" s="63"/>
      <c r="S25" s="62"/>
      <c r="T25" s="64"/>
      <c r="U25" s="59">
        <v>91.86849822559437</v>
      </c>
      <c r="V25" s="59">
        <v>3.829869937907917</v>
      </c>
      <c r="W25" s="65"/>
      <c r="X25" s="65"/>
      <c r="Y25" s="57"/>
    </row>
    <row r="26" spans="1:25" ht="12.75">
      <c r="A26" s="56">
        <v>17.1</v>
      </c>
      <c r="B26" s="57">
        <v>2252.2653257776083</v>
      </c>
      <c r="C26" s="57">
        <v>9.91280723499584</v>
      </c>
      <c r="D26" s="58">
        <f t="shared" si="0"/>
        <v>0.004401260864580146</v>
      </c>
      <c r="E26" s="59">
        <v>18.275816075959764</v>
      </c>
      <c r="F26" s="60">
        <v>4.940040195660429E-06</v>
      </c>
      <c r="G26" s="58" t="s">
        <v>23</v>
      </c>
      <c r="H26" s="61">
        <v>105.87331002530512</v>
      </c>
      <c r="I26" s="61">
        <v>1.3205420980406082</v>
      </c>
      <c r="J26" s="63">
        <v>0.04683816619217396</v>
      </c>
      <c r="K26" s="63">
        <v>0.0009044363645817462</v>
      </c>
      <c r="L26" s="63"/>
      <c r="M26" s="63">
        <v>0.009449865498403875</v>
      </c>
      <c r="N26" s="63">
        <v>0.00011853927087610491</v>
      </c>
      <c r="O26" s="62"/>
      <c r="P26" s="62"/>
      <c r="Q26" s="63"/>
      <c r="R26" s="63"/>
      <c r="S26" s="62"/>
      <c r="T26" s="64"/>
      <c r="U26" s="59">
        <v>60.63171527240622</v>
      </c>
      <c r="V26" s="59">
        <v>0.7569996916444705</v>
      </c>
      <c r="W26" s="65"/>
      <c r="X26" s="65"/>
      <c r="Y26" s="57"/>
    </row>
    <row r="27" spans="1:25" ht="12.75">
      <c r="A27" s="56">
        <v>18.1</v>
      </c>
      <c r="B27" s="57">
        <v>282.6259629919983</v>
      </c>
      <c r="C27" s="57">
        <v>95.48190511007644</v>
      </c>
      <c r="D27" s="58">
        <f t="shared" si="0"/>
        <v>0.3378384069859135</v>
      </c>
      <c r="E27" s="59">
        <v>120.07504078780569</v>
      </c>
      <c r="F27" s="60">
        <v>4.624202751752907E-05</v>
      </c>
      <c r="G27" s="61">
        <v>0.06423153964685929</v>
      </c>
      <c r="H27" s="62">
        <v>2.022101872407474</v>
      </c>
      <c r="I27" s="62">
        <v>0.03008549152009991</v>
      </c>
      <c r="J27" s="63">
        <v>0.18126963824033737</v>
      </c>
      <c r="K27" s="63">
        <v>0.0008524321303889912</v>
      </c>
      <c r="L27" s="63"/>
      <c r="M27" s="63">
        <v>0.49421727868424153</v>
      </c>
      <c r="N27" s="63">
        <v>0.007356619263081706</v>
      </c>
      <c r="O27" s="61">
        <v>12.313486871859771</v>
      </c>
      <c r="P27" s="61">
        <v>0.19431272515990222</v>
      </c>
      <c r="Q27" s="63">
        <v>0.1807015392364343</v>
      </c>
      <c r="R27" s="63">
        <v>0.0009467200532236453</v>
      </c>
      <c r="S27" s="62">
        <v>0.9432789958946057</v>
      </c>
      <c r="T27" s="64"/>
      <c r="U27" s="57">
        <v>2588.896118156528</v>
      </c>
      <c r="V27" s="57">
        <v>31.73823206734847</v>
      </c>
      <c r="W27" s="65">
        <v>2659.3195341890205</v>
      </c>
      <c r="X27" s="65">
        <v>8.683493335121609</v>
      </c>
      <c r="Y27" s="57">
        <f>100*(1-U27/W27)</f>
        <v>2.64817428395151</v>
      </c>
    </row>
    <row r="28" spans="1:25" ht="12.75">
      <c r="A28" s="56">
        <v>19.1</v>
      </c>
      <c r="B28" s="57">
        <v>312.27492750880464</v>
      </c>
      <c r="C28" s="57">
        <v>125.54532406804421</v>
      </c>
      <c r="D28" s="58">
        <f t="shared" si="0"/>
        <v>0.40203459518697493</v>
      </c>
      <c r="E28" s="59">
        <v>3.1203607395862463</v>
      </c>
      <c r="F28" s="66" t="s">
        <v>24</v>
      </c>
      <c r="G28" s="58" t="s">
        <v>23</v>
      </c>
      <c r="H28" s="61">
        <v>85.97576133405231</v>
      </c>
      <c r="I28" s="61">
        <v>1.6469453718863518</v>
      </c>
      <c r="J28" s="63">
        <v>0.045387869805415544</v>
      </c>
      <c r="K28" s="63">
        <v>0.002293201584203304</v>
      </c>
      <c r="L28" s="63"/>
      <c r="M28" s="63">
        <v>0.011662257079355642</v>
      </c>
      <c r="N28" s="63">
        <v>0.00022637770153336899</v>
      </c>
      <c r="O28" s="62"/>
      <c r="P28" s="62"/>
      <c r="Q28" s="63"/>
      <c r="R28" s="63"/>
      <c r="S28" s="62"/>
      <c r="T28" s="64"/>
      <c r="U28" s="59">
        <v>74.7447355258957</v>
      </c>
      <c r="V28" s="59">
        <v>1.4425016011682403</v>
      </c>
      <c r="W28" s="65"/>
      <c r="X28" s="65"/>
      <c r="Y28" s="57"/>
    </row>
    <row r="29" spans="1:25" ht="12.75">
      <c r="A29" s="56">
        <v>20.1</v>
      </c>
      <c r="B29" s="57">
        <v>381.5420467048605</v>
      </c>
      <c r="C29" s="57">
        <v>105.49918042204065</v>
      </c>
      <c r="D29" s="58">
        <f t="shared" si="0"/>
        <v>0.2765073504563152</v>
      </c>
      <c r="E29" s="59">
        <v>3.3994519374605328</v>
      </c>
      <c r="F29" s="66" t="s">
        <v>24</v>
      </c>
      <c r="G29" s="61">
        <v>0.600089950916316</v>
      </c>
      <c r="H29" s="61">
        <v>96.42224051239471</v>
      </c>
      <c r="I29" s="61">
        <v>1.8423233787612694</v>
      </c>
      <c r="J29" s="63">
        <v>0.05209004188413308</v>
      </c>
      <c r="K29" s="63">
        <v>0.002423688081310454</v>
      </c>
      <c r="L29" s="63"/>
      <c r="M29" s="63">
        <v>0.010308815634325175</v>
      </c>
      <c r="N29" s="63">
        <v>0.00019999041122057158</v>
      </c>
      <c r="O29" s="62"/>
      <c r="P29" s="62"/>
      <c r="Q29" s="63"/>
      <c r="R29" s="63"/>
      <c r="S29" s="62"/>
      <c r="T29" s="64"/>
      <c r="U29" s="59">
        <v>66.11469571305511</v>
      </c>
      <c r="V29" s="59">
        <v>1.2760662910469633</v>
      </c>
      <c r="W29" s="65"/>
      <c r="X29" s="65"/>
      <c r="Y29" s="57"/>
    </row>
    <row r="30" spans="1:25" ht="12.75">
      <c r="A30" s="56">
        <v>21.1</v>
      </c>
      <c r="B30" s="57">
        <v>478.0094308581322</v>
      </c>
      <c r="C30" s="57">
        <v>155.26636960996498</v>
      </c>
      <c r="D30" s="58">
        <f t="shared" si="0"/>
        <v>0.3248186324090461</v>
      </c>
      <c r="E30" s="59">
        <v>4.609230419920579</v>
      </c>
      <c r="F30" s="60">
        <v>3.71337242134711E-05</v>
      </c>
      <c r="G30" s="58" t="s">
        <v>23</v>
      </c>
      <c r="H30" s="61">
        <v>89.09467842514529</v>
      </c>
      <c r="I30" s="61">
        <v>1.674966450201964</v>
      </c>
      <c r="J30" s="63">
        <v>0.04612885979789168</v>
      </c>
      <c r="K30" s="63">
        <v>0.0018398376854568143</v>
      </c>
      <c r="L30" s="63"/>
      <c r="M30" s="63">
        <v>0.011242757255649716</v>
      </c>
      <c r="N30" s="63">
        <v>0.00021335906066643066</v>
      </c>
      <c r="O30" s="62"/>
      <c r="P30" s="62"/>
      <c r="Q30" s="63"/>
      <c r="R30" s="63"/>
      <c r="S30" s="62"/>
      <c r="T30" s="64"/>
      <c r="U30" s="59">
        <v>72.071085866092</v>
      </c>
      <c r="V30" s="59">
        <v>1.3601094936834155</v>
      </c>
      <c r="W30" s="65"/>
      <c r="X30" s="65"/>
      <c r="Y30" s="57"/>
    </row>
    <row r="31" spans="1:25" ht="12.75">
      <c r="A31" s="56">
        <v>22.1</v>
      </c>
      <c r="B31" s="57">
        <v>58.092100143377984</v>
      </c>
      <c r="C31" s="57">
        <v>36.638797500083925</v>
      </c>
      <c r="D31" s="58">
        <f t="shared" si="0"/>
        <v>0.6307018925061266</v>
      </c>
      <c r="E31" s="59">
        <v>0.5889033621273311</v>
      </c>
      <c r="F31" s="60">
        <v>0.005742371566222913</v>
      </c>
      <c r="G31" s="61">
        <v>1.1557337067329088</v>
      </c>
      <c r="H31" s="61">
        <v>84.74552268286301</v>
      </c>
      <c r="I31" s="61">
        <v>3.5849412026794814</v>
      </c>
      <c r="J31" s="63">
        <v>0.0566705125333911</v>
      </c>
      <c r="K31" s="63">
        <v>0.006090655340305539</v>
      </c>
      <c r="L31" s="63"/>
      <c r="M31" s="63">
        <v>0.011663656458072102</v>
      </c>
      <c r="N31" s="63">
        <v>0.000502893924312556</v>
      </c>
      <c r="O31" s="62"/>
      <c r="P31" s="62"/>
      <c r="Q31" s="63"/>
      <c r="R31" s="63"/>
      <c r="S31" s="62"/>
      <c r="T31" s="64"/>
      <c r="U31" s="59">
        <v>74.75365250238812</v>
      </c>
      <c r="V31" s="59">
        <v>3.2044864961701585</v>
      </c>
      <c r="W31" s="65"/>
      <c r="X31" s="65"/>
      <c r="Y31" s="57"/>
    </row>
    <row r="32" spans="1:25" ht="12.75">
      <c r="A32" s="56">
        <v>23.1</v>
      </c>
      <c r="B32" s="57">
        <v>1975.533510966212</v>
      </c>
      <c r="C32" s="57">
        <v>1247.928825809099</v>
      </c>
      <c r="D32" s="58">
        <f t="shared" si="0"/>
        <v>0.6316920562885063</v>
      </c>
      <c r="E32" s="59">
        <v>19.851586346627506</v>
      </c>
      <c r="F32" s="60">
        <v>8.91286232989717E-05</v>
      </c>
      <c r="G32" s="61">
        <v>0.14774796882631724</v>
      </c>
      <c r="H32" s="61">
        <v>85.49346181391688</v>
      </c>
      <c r="I32" s="61">
        <v>1.0585692329088192</v>
      </c>
      <c r="J32" s="63">
        <v>0.04867986616766287</v>
      </c>
      <c r="K32" s="63">
        <v>0.0008844590847317214</v>
      </c>
      <c r="L32" s="63"/>
      <c r="M32" s="63">
        <v>0.011679519101531977</v>
      </c>
      <c r="N32" s="63">
        <v>0.00014549099229156266</v>
      </c>
      <c r="O32" s="62"/>
      <c r="P32" s="62"/>
      <c r="Q32" s="63"/>
      <c r="R32" s="63"/>
      <c r="S32" s="62"/>
      <c r="T32" s="64"/>
      <c r="U32" s="59">
        <v>74.85472993799401</v>
      </c>
      <c r="V32" s="59">
        <v>0.927067493578106</v>
      </c>
      <c r="W32" s="65"/>
      <c r="X32" s="65"/>
      <c r="Y32" s="57"/>
    </row>
    <row r="33" spans="1:25" ht="12.75">
      <c r="A33" s="56">
        <v>24.1</v>
      </c>
      <c r="B33" s="57">
        <v>150.7785597458595</v>
      </c>
      <c r="C33" s="57">
        <v>112.86377623817886</v>
      </c>
      <c r="D33" s="58">
        <f t="shared" si="0"/>
        <v>0.7485399544100513</v>
      </c>
      <c r="E33" s="59">
        <v>1.6087418104669844</v>
      </c>
      <c r="F33" s="60">
        <v>0.0001268428779020976</v>
      </c>
      <c r="G33" s="61">
        <v>1.4104527008153234</v>
      </c>
      <c r="H33" s="61">
        <v>80.51873820577019</v>
      </c>
      <c r="I33" s="61">
        <v>1.9481281136437099</v>
      </c>
      <c r="J33" s="63">
        <v>0.05876665744707282</v>
      </c>
      <c r="K33" s="63">
        <v>0.0035672898142388803</v>
      </c>
      <c r="L33" s="63"/>
      <c r="M33" s="63">
        <v>0.012244298593854452</v>
      </c>
      <c r="N33" s="63">
        <v>0.0003028726125999692</v>
      </c>
      <c r="O33" s="62"/>
      <c r="P33" s="62"/>
      <c r="Q33" s="63"/>
      <c r="R33" s="63"/>
      <c r="S33" s="62"/>
      <c r="T33" s="64"/>
      <c r="U33" s="59">
        <v>78.4524964070116</v>
      </c>
      <c r="V33" s="59">
        <v>1.928825193631342</v>
      </c>
      <c r="W33" s="65"/>
      <c r="X33" s="65"/>
      <c r="Y33" s="57"/>
    </row>
    <row r="34" spans="1:25" ht="12.75">
      <c r="A34" s="56">
        <v>25.1</v>
      </c>
      <c r="B34" s="57">
        <v>86.32670474649854</v>
      </c>
      <c r="C34" s="57">
        <v>47.5287707707327</v>
      </c>
      <c r="D34" s="58">
        <f t="shared" si="0"/>
        <v>0.5505685744672247</v>
      </c>
      <c r="E34" s="59">
        <v>42.75336249119983</v>
      </c>
      <c r="F34" s="60">
        <v>6.432188333191248E-05</v>
      </c>
      <c r="G34" s="61">
        <v>0.08422645201995692</v>
      </c>
      <c r="H34" s="62">
        <v>1.7346769406261866</v>
      </c>
      <c r="I34" s="62">
        <v>0.05333323316646917</v>
      </c>
      <c r="J34" s="63">
        <v>0.1977749019256343</v>
      </c>
      <c r="K34" s="63">
        <v>0.001451648015905711</v>
      </c>
      <c r="L34" s="63"/>
      <c r="M34" s="63">
        <v>0.5787191502969409</v>
      </c>
      <c r="N34" s="63">
        <v>0.017792917319547685</v>
      </c>
      <c r="O34" s="61">
        <v>16.003634711617124</v>
      </c>
      <c r="P34" s="61">
        <v>0.5063302921135008</v>
      </c>
      <c r="Q34" s="63">
        <v>0.20056239237922174</v>
      </c>
      <c r="R34" s="63">
        <v>0.0014970600152958064</v>
      </c>
      <c r="S34" s="62">
        <v>0.9717712051363057</v>
      </c>
      <c r="T34" s="64"/>
      <c r="U34" s="57">
        <v>2943.522023553907</v>
      </c>
      <c r="V34" s="57">
        <v>76.59772420671639</v>
      </c>
      <c r="W34" s="112">
        <v>2830.778364950185</v>
      </c>
      <c r="X34" s="112">
        <v>12.177415037017022</v>
      </c>
      <c r="Y34" s="57">
        <f>100*(1-U34/W34)</f>
        <v>-3.9827794362030877</v>
      </c>
    </row>
    <row r="35" spans="1:25" ht="12.75">
      <c r="A35" s="56">
        <v>26.1</v>
      </c>
      <c r="B35" s="57">
        <v>259.13423861746264</v>
      </c>
      <c r="C35" s="57">
        <v>93.54577733090991</v>
      </c>
      <c r="D35" s="58">
        <f t="shared" si="0"/>
        <v>0.360993506029913</v>
      </c>
      <c r="E35" s="59">
        <v>2.419551636696617</v>
      </c>
      <c r="F35" s="60">
        <v>0.0013014858861115182</v>
      </c>
      <c r="G35" s="58" t="s">
        <v>23</v>
      </c>
      <c r="H35" s="61">
        <v>92.00970172316944</v>
      </c>
      <c r="I35" s="61">
        <v>1.9320342107940662</v>
      </c>
      <c r="J35" s="63">
        <v>0.04340646143173419</v>
      </c>
      <c r="K35" s="63">
        <v>0.0024563449524559896</v>
      </c>
      <c r="L35" s="63"/>
      <c r="M35" s="63">
        <v>0.010923338032244656</v>
      </c>
      <c r="N35" s="63">
        <v>0.00023233954654545627</v>
      </c>
      <c r="O35" s="62"/>
      <c r="P35" s="62"/>
      <c r="Q35" s="63"/>
      <c r="R35" s="63"/>
      <c r="S35" s="62"/>
      <c r="T35" s="64"/>
      <c r="U35" s="59">
        <v>70.03454828026075</v>
      </c>
      <c r="V35" s="59">
        <v>1.4815732227839238</v>
      </c>
      <c r="W35" s="65"/>
      <c r="X35" s="65"/>
      <c r="Y35" s="57"/>
    </row>
    <row r="36" spans="1:25" ht="12.75">
      <c r="A36" s="56">
        <v>27.1</v>
      </c>
      <c r="B36" s="57">
        <v>73.81707591812962</v>
      </c>
      <c r="C36" s="57">
        <v>23.44146999665407</v>
      </c>
      <c r="D36" s="58">
        <f t="shared" si="0"/>
        <v>0.31756161707967084</v>
      </c>
      <c r="E36" s="59">
        <v>0.6962433630799025</v>
      </c>
      <c r="F36" s="60">
        <v>0.002437709684510222</v>
      </c>
      <c r="G36" s="61">
        <v>2.167392197981144</v>
      </c>
      <c r="H36" s="61">
        <v>91.08345340735026</v>
      </c>
      <c r="I36" s="61">
        <v>3.765089708120764</v>
      </c>
      <c r="J36" s="63">
        <v>0.06456927456507455</v>
      </c>
      <c r="K36" s="63">
        <v>0.007528524797877713</v>
      </c>
      <c r="L36" s="63"/>
      <c r="M36" s="63">
        <v>0.010740985781960255</v>
      </c>
      <c r="N36" s="63">
        <v>0.00045785213747700484</v>
      </c>
      <c r="O36" s="62"/>
      <c r="P36" s="62"/>
      <c r="Q36" s="63"/>
      <c r="R36" s="63"/>
      <c r="S36" s="62"/>
      <c r="T36" s="64"/>
      <c r="U36" s="59">
        <v>68.87162709526099</v>
      </c>
      <c r="V36" s="59">
        <v>2.9201393372390636</v>
      </c>
      <c r="W36" s="65"/>
      <c r="X36" s="65"/>
      <c r="Y36" s="57"/>
    </row>
    <row r="37" spans="1:25" ht="12.75">
      <c r="A37" s="56">
        <v>28.1</v>
      </c>
      <c r="B37" s="57">
        <v>316.04354607200514</v>
      </c>
      <c r="C37" s="57">
        <v>242.76320280937418</v>
      </c>
      <c r="D37" s="58">
        <f>C37/B37</f>
        <v>0.7681321318742093</v>
      </c>
      <c r="E37" s="59">
        <v>3.105038183138697</v>
      </c>
      <c r="F37" s="66" t="s">
        <v>24</v>
      </c>
      <c r="G37" s="58" t="s">
        <v>23</v>
      </c>
      <c r="H37" s="61">
        <v>87.44272837121873</v>
      </c>
      <c r="I37" s="61">
        <v>1.6401169104711883</v>
      </c>
      <c r="J37" s="63">
        <v>0.044636775870522435</v>
      </c>
      <c r="K37" s="63">
        <v>0.003856168282588073</v>
      </c>
      <c r="L37" s="63"/>
      <c r="M37" s="63">
        <v>0.011477102785653281</v>
      </c>
      <c r="N37" s="63">
        <v>0.0002228099529845058</v>
      </c>
      <c r="O37" s="62"/>
      <c r="P37" s="62"/>
      <c r="Q37" s="63"/>
      <c r="R37" s="63"/>
      <c r="S37" s="62"/>
      <c r="T37" s="64"/>
      <c r="U37" s="59">
        <v>73.56480566855349</v>
      </c>
      <c r="V37" s="59">
        <v>1.4200274399481154</v>
      </c>
      <c r="W37" s="65"/>
      <c r="X37" s="65"/>
      <c r="Y37" s="57"/>
    </row>
    <row r="38" spans="1:25" ht="12.75">
      <c r="A38" s="56">
        <v>29.1</v>
      </c>
      <c r="B38" s="57">
        <v>313.54941522630844</v>
      </c>
      <c r="C38" s="57">
        <v>60.043909565344805</v>
      </c>
      <c r="D38" s="58">
        <f>C38/B38</f>
        <v>0.19149743756341348</v>
      </c>
      <c r="E38" s="59">
        <v>60.56054133377126</v>
      </c>
      <c r="F38" s="60">
        <v>4.0127501672524625E-05</v>
      </c>
      <c r="G38" s="61">
        <v>0.06627062621637396</v>
      </c>
      <c r="H38" s="62">
        <v>4.447950706654412</v>
      </c>
      <c r="I38" s="62">
        <v>0.05785859456120503</v>
      </c>
      <c r="J38" s="63">
        <v>0.2039535568026414</v>
      </c>
      <c r="K38" s="63">
        <v>0.002344357030201112</v>
      </c>
      <c r="L38" s="63"/>
      <c r="M38" s="63">
        <v>0.2246736440317932</v>
      </c>
      <c r="N38" s="63">
        <v>0.002927113755249945</v>
      </c>
      <c r="O38" s="62">
        <v>6.303053167134759</v>
      </c>
      <c r="P38" s="62">
        <v>0.1109108364549832</v>
      </c>
      <c r="Q38" s="63">
        <v>0.20346867945771296</v>
      </c>
      <c r="R38" s="63">
        <v>0.002406577337352179</v>
      </c>
      <c r="S38" s="62">
        <v>0.740396677402441</v>
      </c>
      <c r="T38" s="64"/>
      <c r="U38" s="57">
        <v>1306.5230972903303</v>
      </c>
      <c r="V38" s="57">
        <v>15.40768654282084</v>
      </c>
      <c r="W38" s="65">
        <v>2854.2244701329173</v>
      </c>
      <c r="X38" s="65">
        <v>19.255602353476363</v>
      </c>
      <c r="Y38" s="57">
        <f>100*(1-U38/W38)</f>
        <v>54.2249353208899</v>
      </c>
    </row>
    <row r="39" spans="1:25" ht="12.75">
      <c r="A39" s="56">
        <v>30.1</v>
      </c>
      <c r="B39" s="57">
        <v>601.3577506003239</v>
      </c>
      <c r="C39" s="57">
        <v>246.76727448287457</v>
      </c>
      <c r="D39" s="58">
        <f aca="true" t="shared" si="1" ref="D39:D69">C39/B39</f>
        <v>0.41035020208275613</v>
      </c>
      <c r="E39" s="59">
        <v>6.054412638646674</v>
      </c>
      <c r="F39" s="66" t="s">
        <v>24</v>
      </c>
      <c r="G39" s="58" t="s">
        <v>23</v>
      </c>
      <c r="H39" s="61">
        <v>85.33056373511707</v>
      </c>
      <c r="I39" s="61">
        <v>1.4537440788453921</v>
      </c>
      <c r="J39" s="63">
        <v>0.04522599859090275</v>
      </c>
      <c r="K39" s="63">
        <v>0.0016120245403096216</v>
      </c>
      <c r="L39" s="63"/>
      <c r="M39" s="63">
        <v>0.01175299932622731</v>
      </c>
      <c r="N39" s="63">
        <v>0.00020207051068804694</v>
      </c>
      <c r="O39" s="62"/>
      <c r="P39" s="62"/>
      <c r="Q39" s="63"/>
      <c r="R39" s="63"/>
      <c r="S39" s="62"/>
      <c r="T39" s="64"/>
      <c r="U39" s="59">
        <v>75.32292836662936</v>
      </c>
      <c r="V39" s="59">
        <v>1.2874982399393529</v>
      </c>
      <c r="W39" s="65"/>
      <c r="X39" s="65"/>
      <c r="Y39" s="57"/>
    </row>
    <row r="40" spans="1:25" ht="13.5">
      <c r="A40" s="56">
        <v>31.1</v>
      </c>
      <c r="B40" s="57">
        <v>733.4502729899841</v>
      </c>
      <c r="C40" s="57">
        <v>455.4571923315805</v>
      </c>
      <c r="D40" s="58">
        <f t="shared" si="1"/>
        <v>0.6209789662697421</v>
      </c>
      <c r="E40" s="59">
        <v>8.000434723771463</v>
      </c>
      <c r="F40" s="60">
        <v>0.00038546045834664255</v>
      </c>
      <c r="G40" s="61">
        <v>0.22784517610905386</v>
      </c>
      <c r="H40" s="61">
        <v>78.75911138346972</v>
      </c>
      <c r="I40" s="61">
        <v>1.274551266393809</v>
      </c>
      <c r="J40" s="63">
        <v>0.04944172128217012</v>
      </c>
      <c r="K40" s="63">
        <v>0.0015345846595035946</v>
      </c>
      <c r="L40" s="63"/>
      <c r="M40" s="63">
        <v>0.012668014287021467</v>
      </c>
      <c r="N40" s="63">
        <v>0.00020692600802771555</v>
      </c>
      <c r="O40" s="62"/>
      <c r="P40" s="62"/>
      <c r="Q40" s="63"/>
      <c r="R40" s="63"/>
      <c r="S40" s="62"/>
      <c r="T40" s="64"/>
      <c r="U40" s="85" t="s">
        <v>0</v>
      </c>
      <c r="V40" s="59">
        <v>1.3172438883997817</v>
      </c>
      <c r="W40" s="65"/>
      <c r="X40" s="65"/>
      <c r="Y40" s="57"/>
    </row>
    <row r="41" spans="1:25" ht="12.75">
      <c r="A41" s="56">
        <v>32.1</v>
      </c>
      <c r="B41" s="57">
        <v>166.22981623253435</v>
      </c>
      <c r="C41" s="57">
        <v>104.5058343943706</v>
      </c>
      <c r="D41" s="58">
        <f t="shared" si="1"/>
        <v>0.6286828486183264</v>
      </c>
      <c r="E41" s="59">
        <v>1.851547705360008</v>
      </c>
      <c r="F41" s="60">
        <v>0.0003648828323466939</v>
      </c>
      <c r="G41" s="61">
        <v>0.32763077001923824</v>
      </c>
      <c r="H41" s="61">
        <v>77.12900656675394</v>
      </c>
      <c r="I41" s="61">
        <v>2.0148078639883504</v>
      </c>
      <c r="J41" s="63">
        <v>0.05026604048907757</v>
      </c>
      <c r="K41" s="63">
        <v>0.0031179380176394565</v>
      </c>
      <c r="L41" s="63"/>
      <c r="M41" s="63">
        <v>0.012922812527569105</v>
      </c>
      <c r="N41" s="63">
        <v>0.0003421560818005327</v>
      </c>
      <c r="O41" s="62"/>
      <c r="P41" s="62"/>
      <c r="Q41" s="63"/>
      <c r="R41" s="63"/>
      <c r="S41" s="62"/>
      <c r="T41" s="64"/>
      <c r="U41" s="59">
        <v>82.77212216500631</v>
      </c>
      <c r="V41" s="59">
        <v>2.1775398785922015</v>
      </c>
      <c r="W41" s="65"/>
      <c r="X41" s="65"/>
      <c r="Y41" s="57"/>
    </row>
    <row r="42" spans="1:25" ht="12.75">
      <c r="A42" s="56">
        <v>33.1</v>
      </c>
      <c r="B42" s="57">
        <v>206.29244337985006</v>
      </c>
      <c r="C42" s="57">
        <v>103.70755013963914</v>
      </c>
      <c r="D42" s="58">
        <f t="shared" si="1"/>
        <v>0.5027210325328326</v>
      </c>
      <c r="E42" s="59">
        <v>2.183447145564623</v>
      </c>
      <c r="F42" s="60">
        <v>0.0006062869287075722</v>
      </c>
      <c r="G42" s="61">
        <v>0.033580961053547576</v>
      </c>
      <c r="H42" s="61">
        <v>81.16790849168913</v>
      </c>
      <c r="I42" s="61">
        <v>1.697265063088637</v>
      </c>
      <c r="J42" s="63">
        <v>0.047855803667643866</v>
      </c>
      <c r="K42" s="63">
        <v>0.0025912822261263866</v>
      </c>
      <c r="L42" s="63"/>
      <c r="M42" s="63">
        <v>0.012316002826311845</v>
      </c>
      <c r="N42" s="63">
        <v>0.00026117912514310253</v>
      </c>
      <c r="O42" s="62"/>
      <c r="P42" s="62"/>
      <c r="Q42" s="63"/>
      <c r="R42" s="63"/>
      <c r="S42" s="62"/>
      <c r="T42" s="64"/>
      <c r="U42" s="59">
        <v>78.90912413096741</v>
      </c>
      <c r="V42" s="59">
        <v>1.6631850249262214</v>
      </c>
      <c r="W42" s="65"/>
      <c r="X42" s="65"/>
      <c r="Y42" s="57"/>
    </row>
    <row r="43" spans="1:25" ht="12.75">
      <c r="A43" s="56">
        <v>34.1</v>
      </c>
      <c r="B43" s="57">
        <v>77.47212686030628</v>
      </c>
      <c r="C43" s="57">
        <v>74.2230669976644</v>
      </c>
      <c r="D43" s="58">
        <f t="shared" si="1"/>
        <v>0.9580615636317767</v>
      </c>
      <c r="E43" s="59">
        <v>34.30440615006059</v>
      </c>
      <c r="F43" s="66" t="s">
        <v>24</v>
      </c>
      <c r="G43" s="58" t="s">
        <v>23</v>
      </c>
      <c r="H43" s="62">
        <v>1.9401677992776318</v>
      </c>
      <c r="I43" s="62">
        <v>0.034849412835730155</v>
      </c>
      <c r="J43" s="63">
        <v>0.18555913787099154</v>
      </c>
      <c r="K43" s="63">
        <v>0.0014900444624819963</v>
      </c>
      <c r="L43" s="63"/>
      <c r="M43" s="63">
        <v>0.5154367327495247</v>
      </c>
      <c r="N43" s="63">
        <v>0.00925831009621685</v>
      </c>
      <c r="O43" s="61">
        <v>13.189527745762764</v>
      </c>
      <c r="P43" s="61">
        <v>0.2595016153045915</v>
      </c>
      <c r="Q43" s="63">
        <v>0.18558915979941423</v>
      </c>
      <c r="R43" s="63">
        <v>0.0014900708064025348</v>
      </c>
      <c r="S43" s="62">
        <v>0.912946940880348</v>
      </c>
      <c r="T43" s="64"/>
      <c r="U43" s="57">
        <v>2679.7980329459865</v>
      </c>
      <c r="V43" s="57">
        <v>39.38330133937709</v>
      </c>
      <c r="W43" s="65">
        <v>2703.4620934964773</v>
      </c>
      <c r="X43" s="65">
        <v>13.25209853782537</v>
      </c>
      <c r="Y43" s="57">
        <f>100*(1-U43/W43)</f>
        <v>0.8753242964796071</v>
      </c>
    </row>
    <row r="44" spans="1:25" ht="12.75">
      <c r="A44" s="56">
        <v>35.1</v>
      </c>
      <c r="B44" s="57">
        <v>108.21234059174229</v>
      </c>
      <c r="C44" s="57">
        <v>60.758412824894684</v>
      </c>
      <c r="D44" s="58">
        <f t="shared" si="1"/>
        <v>0.56147397323306</v>
      </c>
      <c r="E44" s="59">
        <v>1.0986691413521408</v>
      </c>
      <c r="F44" s="60">
        <v>0.003005306367221745</v>
      </c>
      <c r="G44" s="61">
        <v>1.111168313719968</v>
      </c>
      <c r="H44" s="61">
        <v>84.61621274622564</v>
      </c>
      <c r="I44" s="61">
        <v>2.400105756944153</v>
      </c>
      <c r="J44" s="63">
        <v>0.056320150969493554</v>
      </c>
      <c r="K44" s="63">
        <v>0.004344119309640814</v>
      </c>
      <c r="L44" s="63"/>
      <c r="M44" s="63">
        <v>0.011686747548352194</v>
      </c>
      <c r="N44" s="63">
        <v>0.00033879551548625814</v>
      </c>
      <c r="O44" s="62"/>
      <c r="P44" s="62"/>
      <c r="Q44" s="63"/>
      <c r="R44" s="63"/>
      <c r="S44" s="62"/>
      <c r="T44" s="64"/>
      <c r="U44" s="59">
        <v>74.90078938147045</v>
      </c>
      <c r="V44" s="59">
        <v>2.1587870169880894</v>
      </c>
      <c r="W44" s="65"/>
      <c r="X44" s="65"/>
      <c r="Y44" s="57"/>
    </row>
    <row r="45" spans="1:25" ht="12.75">
      <c r="A45" s="56">
        <v>36.1</v>
      </c>
      <c r="B45" s="57">
        <v>1078.693779710301</v>
      </c>
      <c r="C45" s="57">
        <v>632.4985374233154</v>
      </c>
      <c r="D45" s="58">
        <f t="shared" si="1"/>
        <v>0.5863559698964632</v>
      </c>
      <c r="E45" s="59">
        <v>10.015490943941538</v>
      </c>
      <c r="F45" s="60">
        <v>2.1073169915779265E-05</v>
      </c>
      <c r="G45" s="58" t="s">
        <v>23</v>
      </c>
      <c r="H45" s="61">
        <v>92.52724917191327</v>
      </c>
      <c r="I45" s="61">
        <v>1.2853246318496507</v>
      </c>
      <c r="J45" s="63">
        <v>0.04618087242302052</v>
      </c>
      <c r="K45" s="63">
        <v>0.0012582418315107416</v>
      </c>
      <c r="L45" s="63"/>
      <c r="M45" s="63">
        <v>0.010824242203874679</v>
      </c>
      <c r="N45" s="63">
        <v>0.00015161592292153143</v>
      </c>
      <c r="O45" s="62"/>
      <c r="P45" s="62"/>
      <c r="Q45" s="63"/>
      <c r="R45" s="63"/>
      <c r="S45" s="62"/>
      <c r="T45" s="64"/>
      <c r="U45" s="59">
        <v>69.4026071218808</v>
      </c>
      <c r="V45" s="59">
        <v>0.9669129359464944</v>
      </c>
      <c r="W45" s="65"/>
      <c r="X45" s="65"/>
      <c r="Y45" s="57"/>
    </row>
    <row r="46" spans="1:25" ht="12.75">
      <c r="A46" s="56">
        <v>37.1</v>
      </c>
      <c r="B46" s="57">
        <v>376.92873895451623</v>
      </c>
      <c r="C46" s="57">
        <v>201.04648364178317</v>
      </c>
      <c r="D46" s="58">
        <f t="shared" si="1"/>
        <v>0.533380617777843</v>
      </c>
      <c r="E46" s="59">
        <v>3.856798553794612</v>
      </c>
      <c r="F46" s="60">
        <v>0.0002901635403240525</v>
      </c>
      <c r="G46" s="61">
        <v>0.1281296700788248</v>
      </c>
      <c r="H46" s="61">
        <v>83.96069307722247</v>
      </c>
      <c r="I46" s="61">
        <v>2.0187244391685524</v>
      </c>
      <c r="J46" s="63">
        <v>0.048551849866899234</v>
      </c>
      <c r="K46" s="63">
        <v>0.0019662960632626405</v>
      </c>
      <c r="L46" s="63"/>
      <c r="M46" s="63">
        <v>0.0118950745485229</v>
      </c>
      <c r="N46" s="63">
        <v>0.0002880793489654122</v>
      </c>
      <c r="O46" s="62"/>
      <c r="P46" s="62"/>
      <c r="Q46" s="63"/>
      <c r="R46" s="63"/>
      <c r="S46" s="62"/>
      <c r="T46" s="64"/>
      <c r="U46" s="59">
        <v>76.22810129789308</v>
      </c>
      <c r="V46" s="59">
        <v>1.835248384396542</v>
      </c>
      <c r="W46" s="65"/>
      <c r="X46" s="65"/>
      <c r="Y46" s="57"/>
    </row>
    <row r="47" spans="1:25" ht="12.75">
      <c r="A47" s="56">
        <v>38.1</v>
      </c>
      <c r="B47" s="57">
        <v>827.162696071196</v>
      </c>
      <c r="C47" s="57">
        <v>351.1556190136298</v>
      </c>
      <c r="D47" s="58">
        <f t="shared" si="1"/>
        <v>0.42453028972598267</v>
      </c>
      <c r="E47" s="59">
        <v>8.253400192591373</v>
      </c>
      <c r="F47" s="60">
        <v>1E-32</v>
      </c>
      <c r="G47" s="58" t="s">
        <v>23</v>
      </c>
      <c r="H47" s="61">
        <v>86.09972321863724</v>
      </c>
      <c r="I47" s="61">
        <v>1.2201912331358196</v>
      </c>
      <c r="J47" s="63">
        <v>0.04648897300904957</v>
      </c>
      <c r="K47" s="63">
        <v>0.0013147152361137906</v>
      </c>
      <c r="L47" s="63"/>
      <c r="M47" s="63">
        <v>0.011629276565187752</v>
      </c>
      <c r="N47" s="63">
        <v>0.00016625058397533527</v>
      </c>
      <c r="O47" s="62"/>
      <c r="P47" s="62"/>
      <c r="Q47" s="63"/>
      <c r="R47" s="63"/>
      <c r="S47" s="62"/>
      <c r="T47" s="64"/>
      <c r="U47" s="59">
        <v>74.53457692961969</v>
      </c>
      <c r="V47" s="59">
        <v>1.059400065962613</v>
      </c>
      <c r="W47" s="65"/>
      <c r="X47" s="65"/>
      <c r="Y47" s="57"/>
    </row>
    <row r="48" spans="1:25" ht="12.75">
      <c r="A48" s="56">
        <v>39.1</v>
      </c>
      <c r="B48" s="57">
        <v>407.17351613807904</v>
      </c>
      <c r="C48" s="57">
        <v>183.00730812147384</v>
      </c>
      <c r="D48" s="58">
        <f t="shared" si="1"/>
        <v>0.44945778855472795</v>
      </c>
      <c r="E48" s="59">
        <v>4.331053606549889</v>
      </c>
      <c r="F48" s="60">
        <v>3.2350263609259855E-05</v>
      </c>
      <c r="G48" s="61">
        <v>0.3540342914089112</v>
      </c>
      <c r="H48" s="61">
        <v>80.76620598396983</v>
      </c>
      <c r="I48" s="61">
        <v>1.3295457534968766</v>
      </c>
      <c r="J48" s="63">
        <v>0.050400154665112495</v>
      </c>
      <c r="K48" s="63">
        <v>0.001872317530890286</v>
      </c>
      <c r="L48" s="63"/>
      <c r="M48" s="63">
        <v>0.012337581602925418</v>
      </c>
      <c r="N48" s="63">
        <v>0.00020567220664658513</v>
      </c>
      <c r="O48" s="62"/>
      <c r="P48" s="62"/>
      <c r="Q48" s="63"/>
      <c r="R48" s="63"/>
      <c r="S48" s="62"/>
      <c r="T48" s="64"/>
      <c r="U48" s="59">
        <v>79.04653601482677</v>
      </c>
      <c r="V48" s="59">
        <v>1.3096898247058228</v>
      </c>
      <c r="W48" s="65"/>
      <c r="X48" s="65"/>
      <c r="Y48" s="57"/>
    </row>
    <row r="49" spans="1:25" ht="12.75">
      <c r="A49" s="56">
        <v>40.1</v>
      </c>
      <c r="B49" s="57">
        <v>260.6363543858989</v>
      </c>
      <c r="C49" s="57">
        <v>311.76348758297144</v>
      </c>
      <c r="D49" s="58">
        <f t="shared" si="1"/>
        <v>1.1961627084507693</v>
      </c>
      <c r="E49" s="59">
        <v>2.513886534403505</v>
      </c>
      <c r="F49" s="60">
        <v>0.0006027786162879598</v>
      </c>
      <c r="G49" s="61">
        <v>0.3420792051886834</v>
      </c>
      <c r="H49" s="61">
        <v>89.0703255650541</v>
      </c>
      <c r="I49" s="61">
        <v>1.7516301664986125</v>
      </c>
      <c r="J49" s="63">
        <v>0.05015783005723965</v>
      </c>
      <c r="K49" s="63">
        <v>0.0024520645418832864</v>
      </c>
      <c r="L49" s="63"/>
      <c r="M49" s="63">
        <v>0.01118867817789937</v>
      </c>
      <c r="N49" s="63">
        <v>0.00022320971770768748</v>
      </c>
      <c r="O49" s="62"/>
      <c r="P49" s="62"/>
      <c r="Q49" s="63"/>
      <c r="R49" s="63"/>
      <c r="S49" s="62"/>
      <c r="T49" s="64"/>
      <c r="U49" s="59">
        <v>71.72633634554929</v>
      </c>
      <c r="V49" s="59">
        <v>1.422981013205853</v>
      </c>
      <c r="W49" s="65"/>
      <c r="X49" s="65"/>
      <c r="Y49" s="57"/>
    </row>
    <row r="50" spans="1:25" ht="12.75">
      <c r="A50" s="56">
        <v>41.1</v>
      </c>
      <c r="B50" s="57">
        <v>129.07187351574544</v>
      </c>
      <c r="C50" s="57">
        <v>79.68157344256949</v>
      </c>
      <c r="D50" s="58">
        <f t="shared" si="1"/>
        <v>0.6173426577932888</v>
      </c>
      <c r="E50" s="59">
        <v>1.403214052267038</v>
      </c>
      <c r="F50" s="66" t="s">
        <v>24</v>
      </c>
      <c r="G50" s="61">
        <v>0.5108214952167622</v>
      </c>
      <c r="H50" s="61">
        <v>79.02261694018074</v>
      </c>
      <c r="I50" s="61">
        <v>1.9246137272927881</v>
      </c>
      <c r="J50" s="63">
        <v>0.05167626664679914</v>
      </c>
      <c r="K50" s="63">
        <v>0.0033153892131518236</v>
      </c>
      <c r="L50" s="63"/>
      <c r="M50" s="63">
        <v>0.012589962514161668</v>
      </c>
      <c r="N50" s="63">
        <v>0.00031189889921763163</v>
      </c>
      <c r="O50" s="62"/>
      <c r="P50" s="62"/>
      <c r="Q50" s="63"/>
      <c r="R50" s="63"/>
      <c r="S50" s="62"/>
      <c r="T50" s="64"/>
      <c r="U50" s="59">
        <v>80.65345957971</v>
      </c>
      <c r="V50" s="59">
        <v>1.9856304740659452</v>
      </c>
      <c r="W50" s="65"/>
      <c r="X50" s="65"/>
      <c r="Y50" s="57"/>
    </row>
    <row r="51" spans="1:25" ht="12.75">
      <c r="A51" s="56">
        <v>42.1</v>
      </c>
      <c r="B51" s="57">
        <v>429.8724427650729</v>
      </c>
      <c r="C51" s="57">
        <v>188.8331400298929</v>
      </c>
      <c r="D51" s="58">
        <f t="shared" si="1"/>
        <v>0.4392771465303976</v>
      </c>
      <c r="E51" s="59">
        <v>4.193316629915965</v>
      </c>
      <c r="F51" s="60">
        <v>0.001131636528710178</v>
      </c>
      <c r="G51" s="61">
        <v>4.224696472103828</v>
      </c>
      <c r="H51" s="61">
        <v>88.06952781595102</v>
      </c>
      <c r="I51" s="61">
        <v>1.5718704752894535</v>
      </c>
      <c r="J51" s="63">
        <v>0.08089599738949717</v>
      </c>
      <c r="K51" s="63">
        <v>0.005884778698907284</v>
      </c>
      <c r="L51" s="63"/>
      <c r="M51" s="63">
        <v>0.010874965030816197</v>
      </c>
      <c r="N51" s="63">
        <v>0.0002204765846760536</v>
      </c>
      <c r="O51" s="62"/>
      <c r="P51" s="62"/>
      <c r="Q51" s="63"/>
      <c r="R51" s="63"/>
      <c r="S51" s="62"/>
      <c r="T51" s="64"/>
      <c r="U51" s="59">
        <v>69.72607794271401</v>
      </c>
      <c r="V51" s="59">
        <v>1.4059932547996434</v>
      </c>
      <c r="W51" s="65"/>
      <c r="X51" s="65"/>
      <c r="Y51" s="57"/>
    </row>
    <row r="52" spans="1:25" ht="12.75">
      <c r="A52" s="56">
        <v>43.1</v>
      </c>
      <c r="B52" s="57">
        <v>708.6505668070455</v>
      </c>
      <c r="C52" s="57">
        <v>294.9797282060063</v>
      </c>
      <c r="D52" s="58">
        <f t="shared" si="1"/>
        <v>0.41625554543065046</v>
      </c>
      <c r="E52" s="59">
        <v>6.115517075313204</v>
      </c>
      <c r="F52" s="66" t="s">
        <v>24</v>
      </c>
      <c r="G52" s="61">
        <v>0.16110255150136865</v>
      </c>
      <c r="H52" s="61">
        <v>99.55032329179674</v>
      </c>
      <c r="I52" s="61">
        <v>1.5233773638937373</v>
      </c>
      <c r="J52" s="63">
        <v>0.048575259984990446</v>
      </c>
      <c r="K52" s="63">
        <v>0.0016072267611788357</v>
      </c>
      <c r="L52" s="63"/>
      <c r="M52" s="63">
        <v>0.010028987766906194</v>
      </c>
      <c r="N52" s="63">
        <v>0.00015507806857423435</v>
      </c>
      <c r="O52" s="62"/>
      <c r="P52" s="62"/>
      <c r="Q52" s="63"/>
      <c r="R52" s="63"/>
      <c r="S52" s="62"/>
      <c r="T52" s="64"/>
      <c r="U52" s="59">
        <v>64.32896825542163</v>
      </c>
      <c r="V52" s="59">
        <v>0.9897710587511052</v>
      </c>
      <c r="W52" s="65"/>
      <c r="X52" s="65"/>
      <c r="Y52" s="57"/>
    </row>
    <row r="53" spans="1:25" ht="12.75">
      <c r="A53" s="56">
        <v>44.1</v>
      </c>
      <c r="B53" s="57">
        <v>535.1808401782909</v>
      </c>
      <c r="C53" s="57">
        <v>107.9385589011267</v>
      </c>
      <c r="D53" s="58">
        <f t="shared" si="1"/>
        <v>0.20168614195001433</v>
      </c>
      <c r="E53" s="59">
        <v>76.65777667944361</v>
      </c>
      <c r="F53" s="60">
        <v>5.6333780490333934E-05</v>
      </c>
      <c r="G53" s="61">
        <v>0.09622319148089337</v>
      </c>
      <c r="H53" s="62">
        <v>5.9977458219247</v>
      </c>
      <c r="I53" s="62">
        <v>0.07558038777510385</v>
      </c>
      <c r="J53" s="63">
        <v>0.14894950581182767</v>
      </c>
      <c r="K53" s="63">
        <v>0.0021629277333266757</v>
      </c>
      <c r="L53" s="63"/>
      <c r="M53" s="63">
        <v>0.1665688739981642</v>
      </c>
      <c r="N53" s="63">
        <v>0.0021011887325956846</v>
      </c>
      <c r="O53" s="62">
        <v>3.4040579685790746</v>
      </c>
      <c r="P53" s="62">
        <v>0.06649446104126538</v>
      </c>
      <c r="Q53" s="63">
        <v>0.148218298202786</v>
      </c>
      <c r="R53" s="63">
        <v>0.002210620202228437</v>
      </c>
      <c r="S53" s="62">
        <v>0.645777174186369</v>
      </c>
      <c r="T53" s="64"/>
      <c r="U53" s="57">
        <v>993.1787527908858</v>
      </c>
      <c r="V53" s="57">
        <v>11.611087135107631</v>
      </c>
      <c r="W53" s="65">
        <v>2325.4716540122354</v>
      </c>
      <c r="X53" s="65">
        <v>25.55825604217604</v>
      </c>
      <c r="Y53" s="57">
        <f>100*(1-U53/W53)</f>
        <v>57.291298258686055</v>
      </c>
    </row>
    <row r="54" spans="1:25" ht="12.75">
      <c r="A54" s="56">
        <v>45.1</v>
      </c>
      <c r="B54" s="57">
        <v>224.3163974730288</v>
      </c>
      <c r="C54" s="57">
        <v>206.46067727605148</v>
      </c>
      <c r="D54" s="58">
        <f t="shared" si="1"/>
        <v>0.9203993983581863</v>
      </c>
      <c r="E54" s="59">
        <v>54.44284488419466</v>
      </c>
      <c r="F54" s="60">
        <v>3.9180105727619376E-05</v>
      </c>
      <c r="G54" s="61">
        <v>0.06250583246584657</v>
      </c>
      <c r="H54" s="62">
        <v>3.53967941019601</v>
      </c>
      <c r="I54" s="62">
        <v>0.0553390250956135</v>
      </c>
      <c r="J54" s="63">
        <v>0.16109898373947226</v>
      </c>
      <c r="K54" s="63">
        <v>0.0035732828656292906</v>
      </c>
      <c r="L54" s="63"/>
      <c r="M54" s="63">
        <v>0.2823348743947411</v>
      </c>
      <c r="N54" s="63">
        <v>0.004416571591757137</v>
      </c>
      <c r="O54" s="62">
        <v>6.251799874902337</v>
      </c>
      <c r="P54" s="62">
        <v>0.17094353764486184</v>
      </c>
      <c r="Q54" s="63">
        <v>0.16059767979699266</v>
      </c>
      <c r="R54" s="63">
        <v>0.0036016170951713605</v>
      </c>
      <c r="S54" s="62">
        <v>0.5721015555770457</v>
      </c>
      <c r="T54" s="64"/>
      <c r="U54" s="57">
        <v>1603.1106324888729</v>
      </c>
      <c r="V54" s="57">
        <v>22.202507561724786</v>
      </c>
      <c r="W54" s="65">
        <v>2461.9626557531765</v>
      </c>
      <c r="X54" s="65">
        <v>37.894256750978805</v>
      </c>
      <c r="Y54" s="57">
        <f>100*(1-U54/W54)</f>
        <v>34.884851776988434</v>
      </c>
    </row>
    <row r="55" spans="1:25" ht="12.75">
      <c r="A55" s="56">
        <v>46.1</v>
      </c>
      <c r="B55" s="57">
        <v>234.79770199053178</v>
      </c>
      <c r="C55" s="57">
        <v>188.5475759764001</v>
      </c>
      <c r="D55" s="58">
        <f t="shared" si="1"/>
        <v>0.803021385550031</v>
      </c>
      <c r="E55" s="59">
        <v>2.3074567086790574</v>
      </c>
      <c r="F55" s="60">
        <v>0.0019365151186551044</v>
      </c>
      <c r="G55" s="58" t="s">
        <v>23</v>
      </c>
      <c r="H55" s="61">
        <v>87.41863066004858</v>
      </c>
      <c r="I55" s="61">
        <v>1.8421882096615927</v>
      </c>
      <c r="J55" s="63">
        <v>0.0464803630827768</v>
      </c>
      <c r="K55" s="63">
        <v>0.0028296744877582213</v>
      </c>
      <c r="L55" s="63"/>
      <c r="M55" s="63">
        <v>0.011453625151774727</v>
      </c>
      <c r="N55" s="63">
        <v>0.0002452503424874041</v>
      </c>
      <c r="O55" s="62"/>
      <c r="P55" s="62"/>
      <c r="Q55" s="63"/>
      <c r="R55" s="63"/>
      <c r="S55" s="62"/>
      <c r="T55" s="64"/>
      <c r="U55" s="59">
        <v>73.41517469017774</v>
      </c>
      <c r="V55" s="59">
        <v>1.563082326924474</v>
      </c>
      <c r="W55" s="65"/>
      <c r="X55" s="65"/>
      <c r="Y55" s="57"/>
    </row>
    <row r="56" spans="1:25" ht="12.75">
      <c r="A56" s="56">
        <v>47.1</v>
      </c>
      <c r="B56" s="57">
        <v>360.4096357611346</v>
      </c>
      <c r="C56" s="57">
        <v>230.49457313602417</v>
      </c>
      <c r="D56" s="58">
        <f t="shared" si="1"/>
        <v>0.6395349909256781</v>
      </c>
      <c r="E56" s="59">
        <v>3.5768569676658375</v>
      </c>
      <c r="F56" s="60">
        <v>0.0012413540024527932</v>
      </c>
      <c r="G56" s="61">
        <v>0.37597993449097755</v>
      </c>
      <c r="H56" s="61">
        <v>86.56424365899254</v>
      </c>
      <c r="I56" s="61">
        <v>1.5640836409560743</v>
      </c>
      <c r="J56" s="63">
        <v>0.05046766067172414</v>
      </c>
      <c r="K56" s="63">
        <v>0.0021817990238709654</v>
      </c>
      <c r="L56" s="63"/>
      <c r="M56" s="63">
        <v>0.011508680241921088</v>
      </c>
      <c r="N56" s="63">
        <v>0.00021082083365646395</v>
      </c>
      <c r="O56" s="62"/>
      <c r="P56" s="62"/>
      <c r="Q56" s="63"/>
      <c r="R56" s="63"/>
      <c r="S56" s="62"/>
      <c r="T56" s="64"/>
      <c r="U56" s="59">
        <v>73.76605410405406</v>
      </c>
      <c r="V56" s="59">
        <v>1.3435756296648846</v>
      </c>
      <c r="W56" s="65"/>
      <c r="X56" s="65"/>
      <c r="Y56" s="57"/>
    </row>
    <row r="57" spans="1:25" ht="12.75">
      <c r="A57" s="56">
        <v>48.1</v>
      </c>
      <c r="B57" s="57">
        <v>379.0594276365896</v>
      </c>
      <c r="C57" s="57">
        <v>77.66722815984932</v>
      </c>
      <c r="D57" s="58">
        <f t="shared" si="1"/>
        <v>0.20489459566828172</v>
      </c>
      <c r="E57" s="59">
        <v>43.2589430862838</v>
      </c>
      <c r="F57" s="66" t="s">
        <v>24</v>
      </c>
      <c r="G57" s="58" t="s">
        <v>23</v>
      </c>
      <c r="H57" s="62">
        <v>7.527922113886517</v>
      </c>
      <c r="I57" s="62">
        <v>0.09548739762369575</v>
      </c>
      <c r="J57" s="63">
        <v>0.10668300547449006</v>
      </c>
      <c r="K57" s="63">
        <v>0.0009981493714100909</v>
      </c>
      <c r="L57" s="63"/>
      <c r="M57" s="63">
        <v>0.1328673954773171</v>
      </c>
      <c r="N57" s="63">
        <v>0.0016854438097358838</v>
      </c>
      <c r="O57" s="62">
        <v>1.9575082944716113</v>
      </c>
      <c r="P57" s="62">
        <v>0.03089992655709914</v>
      </c>
      <c r="Q57" s="63">
        <v>0.10685230972964976</v>
      </c>
      <c r="R57" s="63">
        <v>0.001003863795160452</v>
      </c>
      <c r="S57" s="62">
        <v>0.8036038712594098</v>
      </c>
      <c r="T57" s="64"/>
      <c r="U57" s="57">
        <v>804.202654521672</v>
      </c>
      <c r="V57" s="57">
        <v>9.590768453226687</v>
      </c>
      <c r="W57" s="65">
        <v>1746.4058521573727</v>
      </c>
      <c r="X57" s="65">
        <v>17.206123578215134</v>
      </c>
      <c r="Y57" s="57">
        <f>100*(1-U57/W57)</f>
        <v>53.950987193027146</v>
      </c>
    </row>
    <row r="58" spans="1:25" ht="12.75">
      <c r="A58" s="56">
        <v>49.1</v>
      </c>
      <c r="B58" s="57">
        <v>136.29433705674012</v>
      </c>
      <c r="C58" s="57">
        <v>68.3664649035558</v>
      </c>
      <c r="D58" s="58">
        <f t="shared" si="1"/>
        <v>0.5016089910991272</v>
      </c>
      <c r="E58" s="59">
        <v>1.324022739585048</v>
      </c>
      <c r="F58" s="60">
        <v>0.0025125297988712082</v>
      </c>
      <c r="G58" s="61">
        <v>1.0403896531367196</v>
      </c>
      <c r="H58" s="61">
        <v>88.435388203485</v>
      </c>
      <c r="I58" s="61">
        <v>2.2831496364537696</v>
      </c>
      <c r="J58" s="63">
        <v>0.05569420516481208</v>
      </c>
      <c r="K58" s="63">
        <v>0.00377365615887631</v>
      </c>
      <c r="L58" s="63"/>
      <c r="M58" s="63">
        <v>0.011190046468633419</v>
      </c>
      <c r="N58" s="63">
        <v>0.00029476987311612384</v>
      </c>
      <c r="O58" s="62"/>
      <c r="P58" s="62"/>
      <c r="Q58" s="62"/>
      <c r="R58" s="62"/>
      <c r="S58" s="62"/>
      <c r="T58" s="64"/>
      <c r="U58" s="59">
        <v>71.73505930993322</v>
      </c>
      <c r="V58" s="59">
        <v>1.879180572584724</v>
      </c>
      <c r="W58" s="65"/>
      <c r="X58" s="65"/>
      <c r="Y58" s="57"/>
    </row>
    <row r="59" spans="1:25" ht="12.75">
      <c r="A59" s="56">
        <v>50.1</v>
      </c>
      <c r="B59" s="57">
        <v>540.383731137827</v>
      </c>
      <c r="C59" s="57">
        <v>161.04733570609696</v>
      </c>
      <c r="D59" s="58">
        <f t="shared" si="1"/>
        <v>0.29802402705018</v>
      </c>
      <c r="E59" s="59">
        <v>5.058955216433457</v>
      </c>
      <c r="F59" s="66" t="s">
        <v>24</v>
      </c>
      <c r="G59" s="61">
        <v>0.42284429861561</v>
      </c>
      <c r="H59" s="61">
        <v>91.7667074641149</v>
      </c>
      <c r="I59" s="61">
        <v>1.4794812961884953</v>
      </c>
      <c r="J59" s="63">
        <v>0.05075480788946152</v>
      </c>
      <c r="K59" s="63">
        <v>0.0018449734516025604</v>
      </c>
      <c r="L59" s="63"/>
      <c r="M59" s="63">
        <v>0.010851120025236138</v>
      </c>
      <c r="N59" s="63">
        <v>0.00017717662052987065</v>
      </c>
      <c r="O59" s="61"/>
      <c r="P59" s="61"/>
      <c r="Q59" s="62"/>
      <c r="R59" s="62"/>
      <c r="S59" s="62"/>
      <c r="T59" s="64"/>
      <c r="U59" s="59">
        <v>69.57401502648912</v>
      </c>
      <c r="V59" s="59">
        <v>1.1298932718141308</v>
      </c>
      <c r="W59" s="65"/>
      <c r="X59" s="65"/>
      <c r="Y59" s="57"/>
    </row>
    <row r="60" spans="1:25" ht="12.75">
      <c r="A60" s="56">
        <v>51.1</v>
      </c>
      <c r="B60" s="57">
        <v>335.0412444655536</v>
      </c>
      <c r="C60" s="57">
        <v>224.916628891819</v>
      </c>
      <c r="D60" s="58">
        <f t="shared" si="1"/>
        <v>0.6713102718162307</v>
      </c>
      <c r="E60" s="59">
        <v>3.251269585777566</v>
      </c>
      <c r="F60" s="60">
        <v>0.0019487977926760085</v>
      </c>
      <c r="G60" s="61">
        <v>0.3698618532035791</v>
      </c>
      <c r="H60" s="61">
        <v>88.52970371311714</v>
      </c>
      <c r="I60" s="61">
        <v>1.8027229270969958</v>
      </c>
      <c r="J60" s="63">
        <v>0.05038645130826918</v>
      </c>
      <c r="K60" s="63">
        <v>0.002180443449608419</v>
      </c>
      <c r="L60" s="63"/>
      <c r="M60" s="63">
        <v>0.011253865535306717</v>
      </c>
      <c r="N60" s="63">
        <v>0.00023173614955848907</v>
      </c>
      <c r="O60" s="61"/>
      <c r="P60" s="61"/>
      <c r="Q60" s="62"/>
      <c r="R60" s="62"/>
      <c r="S60" s="62"/>
      <c r="T60" s="64"/>
      <c r="U60" s="59">
        <v>72.14189792156088</v>
      </c>
      <c r="V60" s="59">
        <v>1.4772425124238298</v>
      </c>
      <c r="W60" s="65"/>
      <c r="X60" s="65"/>
      <c r="Y60" s="57"/>
    </row>
    <row r="61" spans="1:25" ht="12.75">
      <c r="A61" s="56">
        <v>52.1</v>
      </c>
      <c r="B61" s="57">
        <v>150.06844572208144</v>
      </c>
      <c r="C61" s="57">
        <v>96.18530964435367</v>
      </c>
      <c r="D61" s="58">
        <f t="shared" si="1"/>
        <v>0.6409429322836034</v>
      </c>
      <c r="E61" s="59">
        <v>1.453503793720118</v>
      </c>
      <c r="F61" s="60">
        <v>1E-32</v>
      </c>
      <c r="G61" s="58" t="s">
        <v>23</v>
      </c>
      <c r="H61" s="61">
        <v>88.69863448369182</v>
      </c>
      <c r="I61" s="61">
        <v>2.476122433519469</v>
      </c>
      <c r="J61" s="63">
        <v>0.04737621732056141</v>
      </c>
      <c r="K61" s="63">
        <v>0.0031247093461407435</v>
      </c>
      <c r="L61" s="63"/>
      <c r="M61" s="63">
        <v>0.011275277504689374</v>
      </c>
      <c r="N61" s="63">
        <v>0.00031845922433634626</v>
      </c>
      <c r="O61" s="61"/>
      <c r="P61" s="61"/>
      <c r="Q61" s="62"/>
      <c r="R61" s="62"/>
      <c r="S61" s="62"/>
      <c r="T61" s="64"/>
      <c r="U61" s="59">
        <v>72.27839081074977</v>
      </c>
      <c r="V61" s="59">
        <v>2.030030898462694</v>
      </c>
      <c r="W61" s="65"/>
      <c r="X61" s="65"/>
      <c r="Y61" s="57"/>
    </row>
    <row r="62" spans="1:25" ht="12.75">
      <c r="A62" s="56">
        <v>53.1</v>
      </c>
      <c r="B62" s="57">
        <v>212.99377411561198</v>
      </c>
      <c r="C62" s="57">
        <v>138.42580204333808</v>
      </c>
      <c r="D62" s="58">
        <f t="shared" si="1"/>
        <v>0.6499053909819976</v>
      </c>
      <c r="E62" s="59">
        <v>2.1154322129934835</v>
      </c>
      <c r="F62" s="60">
        <v>1E-32</v>
      </c>
      <c r="G62" s="61">
        <v>0.0876622025631435</v>
      </c>
      <c r="H62" s="61">
        <v>86.49908525491756</v>
      </c>
      <c r="I62" s="61">
        <v>1.8748054452645766</v>
      </c>
      <c r="J62" s="63">
        <v>0.048186985022542574</v>
      </c>
      <c r="K62" s="63">
        <v>0.002835894676558223</v>
      </c>
      <c r="L62" s="63"/>
      <c r="M62" s="63">
        <v>0.011550681432409338</v>
      </c>
      <c r="N62" s="63">
        <v>0.00025421910367885806</v>
      </c>
      <c r="O62" s="61"/>
      <c r="P62" s="61"/>
      <c r="Q62" s="62"/>
      <c r="R62" s="62"/>
      <c r="S62" s="62"/>
      <c r="T62" s="64"/>
      <c r="U62" s="59">
        <v>74.03372501396133</v>
      </c>
      <c r="V62" s="59">
        <v>1.6200885090585462</v>
      </c>
      <c r="W62" s="65"/>
      <c r="X62" s="65"/>
      <c r="Y62" s="57"/>
    </row>
    <row r="63" spans="1:25" ht="12.75">
      <c r="A63" s="56">
        <v>54.1</v>
      </c>
      <c r="B63" s="57">
        <v>89.40170212445624</v>
      </c>
      <c r="C63" s="57">
        <v>45.36592894156498</v>
      </c>
      <c r="D63" s="58">
        <f t="shared" si="1"/>
        <v>0.5074392082424897</v>
      </c>
      <c r="E63" s="59">
        <v>0.9370897106692597</v>
      </c>
      <c r="F63" s="60">
        <v>0.001057353219948709</v>
      </c>
      <c r="G63" s="61">
        <v>0.01936789485537105</v>
      </c>
      <c r="H63" s="61">
        <v>81.96120544346498</v>
      </c>
      <c r="I63" s="61">
        <v>2.3738666895739224</v>
      </c>
      <c r="J63" s="63">
        <v>0.04772808303177002</v>
      </c>
      <c r="K63" s="63">
        <v>0.00411398446210713</v>
      </c>
      <c r="L63" s="63"/>
      <c r="M63" s="63">
        <v>0.012198531190968032</v>
      </c>
      <c r="N63" s="63">
        <v>0.0003596394117546661</v>
      </c>
      <c r="O63" s="61"/>
      <c r="P63" s="61"/>
      <c r="Q63" s="62"/>
      <c r="R63" s="62"/>
      <c r="S63" s="62"/>
      <c r="T63" s="64"/>
      <c r="U63" s="59">
        <v>78.1610229894822</v>
      </c>
      <c r="V63" s="59">
        <v>2.2904445451561397</v>
      </c>
      <c r="W63" s="65"/>
      <c r="X63" s="65"/>
      <c r="Y63" s="57"/>
    </row>
    <row r="64" spans="1:25" ht="12.75">
      <c r="A64" s="56">
        <v>55.1</v>
      </c>
      <c r="B64" s="57">
        <v>491.29705574476</v>
      </c>
      <c r="C64" s="57">
        <v>203.28251812855342</v>
      </c>
      <c r="D64" s="58">
        <f t="shared" si="1"/>
        <v>0.4137670188566392</v>
      </c>
      <c r="E64" s="59">
        <v>4.243511373401173</v>
      </c>
      <c r="F64" s="66" t="s">
        <v>24</v>
      </c>
      <c r="G64" s="61">
        <v>0.9697574696869493</v>
      </c>
      <c r="H64" s="61">
        <v>99.46321888894377</v>
      </c>
      <c r="I64" s="61">
        <v>2.7241450720967646</v>
      </c>
      <c r="J64" s="63">
        <v>0.05497416481375694</v>
      </c>
      <c r="K64" s="63">
        <v>0.004061191852800375</v>
      </c>
      <c r="L64" s="63"/>
      <c r="M64" s="63">
        <v>0.009956468696321386</v>
      </c>
      <c r="N64" s="63">
        <v>0.0002782333104111653</v>
      </c>
      <c r="O64" s="61"/>
      <c r="P64" s="61"/>
      <c r="Q64" s="62"/>
      <c r="R64" s="62"/>
      <c r="S64" s="62"/>
      <c r="T64" s="64"/>
      <c r="U64" s="59">
        <v>63.866105551340056</v>
      </c>
      <c r="V64" s="59">
        <v>1.775925214366437</v>
      </c>
      <c r="W64" s="65"/>
      <c r="X64" s="65"/>
      <c r="Y64" s="57"/>
    </row>
    <row r="65" spans="1:25" ht="12.75">
      <c r="A65" s="56">
        <v>56.1</v>
      </c>
      <c r="B65" s="57">
        <v>326.0113793958406</v>
      </c>
      <c r="C65" s="57">
        <v>227.69699348861263</v>
      </c>
      <c r="D65" s="58">
        <f t="shared" si="1"/>
        <v>0.6984326556655086</v>
      </c>
      <c r="E65" s="59">
        <v>3.4265866163444687</v>
      </c>
      <c r="F65" s="60">
        <v>0.00026061898919565004</v>
      </c>
      <c r="G65" s="61">
        <v>0.08731524617562325</v>
      </c>
      <c r="H65" s="61">
        <v>81.73626042401231</v>
      </c>
      <c r="I65" s="61">
        <v>1.4303472214964523</v>
      </c>
      <c r="J65" s="63">
        <v>0.04827019093750153</v>
      </c>
      <c r="K65" s="63">
        <v>0.0020012808102066993</v>
      </c>
      <c r="L65" s="63"/>
      <c r="M65" s="63">
        <v>0.012223789568487797</v>
      </c>
      <c r="N65" s="63">
        <v>0.0002165570719947978</v>
      </c>
      <c r="O65" s="61"/>
      <c r="P65" s="61"/>
      <c r="Q65" s="62"/>
      <c r="R65" s="62"/>
      <c r="S65" s="62"/>
      <c r="T65" s="64"/>
      <c r="U65" s="59">
        <v>78.32188464507503</v>
      </c>
      <c r="V65" s="59">
        <v>1.379158042451131</v>
      </c>
      <c r="W65" s="65"/>
      <c r="X65" s="65"/>
      <c r="Y65" s="57"/>
    </row>
    <row r="66" spans="1:25" ht="12.75">
      <c r="A66" s="56">
        <v>57.1</v>
      </c>
      <c r="B66" s="57">
        <v>79.79762221983302</v>
      </c>
      <c r="C66" s="57">
        <v>59.43211252534451</v>
      </c>
      <c r="D66" s="58">
        <f t="shared" si="1"/>
        <v>0.74478550703699</v>
      </c>
      <c r="E66" s="59">
        <v>0.7774776922287235</v>
      </c>
      <c r="F66" s="60">
        <v>0.0019134531848389615</v>
      </c>
      <c r="G66" s="61">
        <v>0.8238865317571897</v>
      </c>
      <c r="H66" s="61">
        <v>88.17505368230016</v>
      </c>
      <c r="I66" s="61">
        <v>2.848466194361716</v>
      </c>
      <c r="J66" s="63">
        <v>0.053985228233379035</v>
      </c>
      <c r="K66" s="63">
        <v>0.005191241922507845</v>
      </c>
      <c r="L66" s="63"/>
      <c r="M66" s="63">
        <v>0.011247638569700236</v>
      </c>
      <c r="N66" s="63">
        <v>0.00037172018717527915</v>
      </c>
      <c r="O66" s="61"/>
      <c r="P66" s="61"/>
      <c r="Q66" s="62"/>
      <c r="R66" s="62"/>
      <c r="S66" s="62"/>
      <c r="T66" s="64"/>
      <c r="U66" s="59">
        <v>72.10220292077523</v>
      </c>
      <c r="V66" s="59">
        <v>2.369609772115762</v>
      </c>
      <c r="W66" s="65"/>
      <c r="X66" s="65"/>
      <c r="Y66" s="57"/>
    </row>
    <row r="67" spans="1:25" ht="12.75">
      <c r="A67" s="56">
        <v>58.1</v>
      </c>
      <c r="B67" s="57">
        <v>75.67649135855575</v>
      </c>
      <c r="C67" s="57">
        <v>57.61632831648675</v>
      </c>
      <c r="D67" s="58">
        <f t="shared" si="1"/>
        <v>0.7613504178398042</v>
      </c>
      <c r="E67" s="59">
        <v>0.776834213430075</v>
      </c>
      <c r="F67" s="60">
        <v>0.0020003945076151543</v>
      </c>
      <c r="G67" s="61">
        <v>1.7647936073521442</v>
      </c>
      <c r="H67" s="61">
        <v>83.69053860162829</v>
      </c>
      <c r="I67" s="61">
        <v>2.535339628945783</v>
      </c>
      <c r="J67" s="63">
        <v>0.06150984205305576</v>
      </c>
      <c r="K67" s="63">
        <v>0.005051039245028609</v>
      </c>
      <c r="L67" s="63"/>
      <c r="M67" s="63">
        <v>0.011737910644864291</v>
      </c>
      <c r="N67" s="63">
        <v>0.000365305262284787</v>
      </c>
      <c r="O67" s="61"/>
      <c r="P67" s="61"/>
      <c r="Q67" s="62"/>
      <c r="R67" s="62"/>
      <c r="S67" s="62"/>
      <c r="T67" s="64"/>
      <c r="U67" s="59">
        <v>75.22678966983487</v>
      </c>
      <c r="V67" s="59">
        <v>2.327588003588325</v>
      </c>
      <c r="W67" s="65"/>
      <c r="X67" s="65"/>
      <c r="Y67" s="57"/>
    </row>
    <row r="68" spans="1:25" ht="12.75">
      <c r="A68" s="56">
        <v>59.1</v>
      </c>
      <c r="B68" s="57">
        <v>290.63364361404354</v>
      </c>
      <c r="C68" s="57">
        <v>126.98204534422769</v>
      </c>
      <c r="D68" s="58">
        <f t="shared" si="1"/>
        <v>0.4369144733734187</v>
      </c>
      <c r="E68" s="59">
        <v>3.2167196982163824</v>
      </c>
      <c r="F68" s="60">
        <v>0.0005862193726298548</v>
      </c>
      <c r="G68" s="58" t="s">
        <v>23</v>
      </c>
      <c r="H68" s="61">
        <v>77.62049126234719</v>
      </c>
      <c r="I68" s="61">
        <v>1.3940841018617456</v>
      </c>
      <c r="J68" s="63">
        <v>0.047305215150117874</v>
      </c>
      <c r="K68" s="63">
        <v>0.0021280857814210993</v>
      </c>
      <c r="L68" s="63"/>
      <c r="M68" s="63">
        <v>0.012889000801051376</v>
      </c>
      <c r="N68" s="63">
        <v>0.00023454374551206043</v>
      </c>
      <c r="O68" s="61"/>
      <c r="P68" s="61"/>
      <c r="Q68" s="62"/>
      <c r="R68" s="62"/>
      <c r="S68" s="62"/>
      <c r="T68" s="64"/>
      <c r="U68" s="59">
        <v>82.55693495765357</v>
      </c>
      <c r="V68" s="59">
        <v>1.4927263759391958</v>
      </c>
      <c r="W68" s="65"/>
      <c r="X68" s="65"/>
      <c r="Y68" s="57"/>
    </row>
    <row r="69" spans="1:25" ht="12.75">
      <c r="A69" s="56">
        <v>60.1</v>
      </c>
      <c r="B69" s="57">
        <v>770.5721176196458</v>
      </c>
      <c r="C69" s="57">
        <v>551.3903930189791</v>
      </c>
      <c r="D69" s="58">
        <f t="shared" si="1"/>
        <v>0.7155597515288572</v>
      </c>
      <c r="E69" s="59">
        <v>8.039671254219062</v>
      </c>
      <c r="F69" s="60">
        <v>0.0003220604134447516</v>
      </c>
      <c r="G69" s="58" t="s">
        <v>23</v>
      </c>
      <c r="H69" s="61">
        <v>82.34148951048637</v>
      </c>
      <c r="I69" s="61">
        <v>1.2443445394237258</v>
      </c>
      <c r="J69" s="63">
        <v>0.04716872403976208</v>
      </c>
      <c r="K69" s="63">
        <v>0.001307707365007318</v>
      </c>
      <c r="L69" s="63"/>
      <c r="M69" s="63">
        <v>0.012150665892891155</v>
      </c>
      <c r="N69" s="63">
        <v>0.00018507286952805478</v>
      </c>
      <c r="O69" s="61"/>
      <c r="P69" s="61"/>
      <c r="Q69" s="62"/>
      <c r="R69" s="62"/>
      <c r="S69" s="62"/>
      <c r="T69" s="64"/>
      <c r="U69" s="59">
        <v>77.85617485670416</v>
      </c>
      <c r="V69" s="59">
        <v>1.1787339682251625</v>
      </c>
      <c r="W69" s="65"/>
      <c r="X69" s="65"/>
      <c r="Y69" s="57"/>
    </row>
    <row r="70" spans="1:25" ht="12.75">
      <c r="A70" s="67"/>
      <c r="B70" s="68"/>
      <c r="C70" s="68"/>
      <c r="D70" s="69"/>
      <c r="E70" s="68"/>
      <c r="F70" s="70"/>
      <c r="G70" s="71"/>
      <c r="H70" s="71"/>
      <c r="I70" s="71"/>
      <c r="J70" s="72"/>
      <c r="K70" s="72"/>
      <c r="L70" s="73"/>
      <c r="M70" s="72"/>
      <c r="N70" s="72"/>
      <c r="O70" s="71"/>
      <c r="P70" s="71"/>
      <c r="Q70" s="72"/>
      <c r="R70" s="72"/>
      <c r="S70" s="74"/>
      <c r="T70" s="75"/>
      <c r="U70" s="68"/>
      <c r="V70" s="68"/>
      <c r="W70" s="76"/>
      <c r="X70" s="76"/>
      <c r="Y70" s="77"/>
    </row>
    <row r="71" spans="1:25" ht="12.75">
      <c r="A71" s="78"/>
      <c r="B71" s="78"/>
      <c r="C71" s="78"/>
      <c r="D71" s="78"/>
      <c r="E71" s="78"/>
      <c r="F71" s="66"/>
      <c r="G71" s="78"/>
      <c r="H71" s="79"/>
      <c r="I71" s="80"/>
      <c r="J71" s="81"/>
      <c r="K71" s="82"/>
      <c r="L71" s="83"/>
      <c r="M71" s="79"/>
      <c r="N71" s="80"/>
      <c r="O71" s="81"/>
      <c r="P71" s="82"/>
      <c r="Q71" s="78"/>
      <c r="R71" s="84"/>
      <c r="S71" s="84"/>
      <c r="T71" s="83"/>
      <c r="U71" s="65"/>
      <c r="V71" s="65"/>
      <c r="W71" s="83"/>
      <c r="X71" s="78"/>
      <c r="Y71" s="78"/>
    </row>
    <row r="72" spans="1:25" ht="15">
      <c r="A72" s="85"/>
      <c r="B72" s="85"/>
      <c r="C72" s="85"/>
      <c r="D72" s="85"/>
      <c r="E72" s="19"/>
      <c r="F72" s="22"/>
      <c r="G72" s="19"/>
      <c r="H72" s="23"/>
      <c r="I72" s="24"/>
      <c r="J72" s="25"/>
      <c r="K72" s="26"/>
      <c r="L72" s="20"/>
      <c r="M72" s="23"/>
      <c r="N72" s="24"/>
      <c r="O72" s="25"/>
      <c r="P72" s="26"/>
      <c r="Q72" s="19"/>
      <c r="R72" s="7"/>
      <c r="S72" s="7"/>
      <c r="T72" s="20"/>
      <c r="U72" s="86"/>
      <c r="V72" s="86"/>
      <c r="W72" s="20"/>
      <c r="X72" s="19"/>
      <c r="Y72" s="19"/>
    </row>
    <row r="73" spans="1:25" ht="14.25">
      <c r="A73" s="87" t="s">
        <v>25</v>
      </c>
      <c r="B73" s="88"/>
      <c r="C73" s="89" t="s">
        <v>26</v>
      </c>
      <c r="D73" s="90"/>
      <c r="E73" s="19"/>
      <c r="F73" s="22"/>
      <c r="G73" s="19"/>
      <c r="H73" s="23"/>
      <c r="I73" s="24"/>
      <c r="J73" s="25"/>
      <c r="K73" s="26"/>
      <c r="L73" s="20"/>
      <c r="M73" s="23"/>
      <c r="N73" s="24"/>
      <c r="O73" s="25"/>
      <c r="P73" s="26"/>
      <c r="Q73" s="19"/>
      <c r="R73" s="7"/>
      <c r="S73" s="7"/>
      <c r="T73" s="20"/>
      <c r="U73" s="86"/>
      <c r="V73" s="86"/>
      <c r="W73" s="20"/>
      <c r="X73" s="19"/>
      <c r="Y73" s="19"/>
    </row>
    <row r="74" spans="1:25" ht="14.25">
      <c r="A74" s="91"/>
      <c r="B74" s="88"/>
      <c r="C74" s="92" t="s">
        <v>27</v>
      </c>
      <c r="D74" s="91"/>
      <c r="E74" s="19"/>
      <c r="F74" s="22"/>
      <c r="G74" s="19"/>
      <c r="H74" s="23"/>
      <c r="I74" s="24"/>
      <c r="J74" s="25"/>
      <c r="K74" s="26"/>
      <c r="L74" s="20"/>
      <c r="M74" s="23"/>
      <c r="N74" s="24"/>
      <c r="O74" s="25"/>
      <c r="P74" s="26"/>
      <c r="Q74" s="19"/>
      <c r="R74" s="7"/>
      <c r="S74" s="7"/>
      <c r="T74" s="20"/>
      <c r="U74" s="86"/>
      <c r="V74" s="86"/>
      <c r="W74" s="20"/>
      <c r="X74" s="19"/>
      <c r="Y74" s="19"/>
    </row>
    <row r="75" spans="1:25" ht="14.25">
      <c r="A75" s="91"/>
      <c r="B75" s="88"/>
      <c r="C75" s="92"/>
      <c r="D75" s="87" t="s">
        <v>28</v>
      </c>
      <c r="E75" s="85"/>
      <c r="F75" s="93"/>
      <c r="G75" s="85"/>
      <c r="H75" s="94"/>
      <c r="I75" s="95"/>
      <c r="J75" s="96"/>
      <c r="K75" s="97"/>
      <c r="L75" s="98"/>
      <c r="M75" s="94"/>
      <c r="N75" s="95"/>
      <c r="O75" s="96"/>
      <c r="P75" s="97"/>
      <c r="Q75" s="85"/>
      <c r="R75" s="99"/>
      <c r="S75" s="99"/>
      <c r="T75" s="98"/>
      <c r="U75" s="100"/>
      <c r="V75" s="100"/>
      <c r="W75" s="98"/>
      <c r="X75" s="85"/>
      <c r="Y75" s="85"/>
    </row>
    <row r="76" spans="1:25" ht="14.25">
      <c r="A76" s="91"/>
      <c r="B76" s="88"/>
      <c r="C76" s="101" t="s">
        <v>29</v>
      </c>
      <c r="D76" s="90"/>
      <c r="E76" s="85"/>
      <c r="F76" s="93"/>
      <c r="G76" s="85"/>
      <c r="H76" s="94"/>
      <c r="I76" s="95"/>
      <c r="J76" s="96"/>
      <c r="K76" s="97"/>
      <c r="L76" s="98"/>
      <c r="M76" s="94"/>
      <c r="N76" s="95"/>
      <c r="O76" s="96"/>
      <c r="P76" s="97"/>
      <c r="Q76" s="85"/>
      <c r="R76" s="99"/>
      <c r="S76" s="99"/>
      <c r="T76" s="98"/>
      <c r="U76" s="100"/>
      <c r="V76" s="100"/>
      <c r="W76" s="98"/>
      <c r="X76" s="85"/>
      <c r="Y76" s="85"/>
    </row>
    <row r="77" spans="2:25" ht="14.25">
      <c r="B77" s="98"/>
      <c r="C77" s="89" t="s">
        <v>30</v>
      </c>
      <c r="D77" s="90"/>
      <c r="E77" s="85"/>
      <c r="F77" s="93"/>
      <c r="G77" s="85"/>
      <c r="H77" s="94"/>
      <c r="I77" s="95"/>
      <c r="J77" s="96"/>
      <c r="K77" s="97"/>
      <c r="L77" s="98"/>
      <c r="M77" s="94"/>
      <c r="N77" s="95"/>
      <c r="O77" s="96"/>
      <c r="P77" s="97"/>
      <c r="Q77" s="85"/>
      <c r="R77" s="99"/>
      <c r="S77" s="99"/>
      <c r="T77" s="98"/>
      <c r="U77" s="100"/>
      <c r="V77" s="100"/>
      <c r="W77" s="98"/>
      <c r="X77" s="85"/>
      <c r="Y77" s="85"/>
    </row>
    <row r="78" spans="2:25" ht="14.25">
      <c r="B78" s="98"/>
      <c r="C78" s="89" t="s">
        <v>31</v>
      </c>
      <c r="D78" s="90"/>
      <c r="E78" s="85"/>
      <c r="F78" s="93"/>
      <c r="G78" s="85"/>
      <c r="H78" s="94"/>
      <c r="I78" s="95"/>
      <c r="J78" s="96"/>
      <c r="K78" s="97"/>
      <c r="L78" s="98"/>
      <c r="M78" s="94"/>
      <c r="N78" s="95"/>
      <c r="O78" s="96"/>
      <c r="P78" s="97"/>
      <c r="Q78" s="85"/>
      <c r="R78" s="99"/>
      <c r="S78" s="99"/>
      <c r="T78" s="98"/>
      <c r="U78" s="100"/>
      <c r="V78" s="100"/>
      <c r="W78" s="98"/>
      <c r="X78" s="85"/>
      <c r="Y78" s="85"/>
    </row>
    <row r="79" spans="2:25" ht="13.5">
      <c r="B79" s="98"/>
      <c r="C79" s="89"/>
      <c r="D79" s="101" t="s">
        <v>32</v>
      </c>
      <c r="E79" s="85"/>
      <c r="F79" s="93"/>
      <c r="G79" s="85"/>
      <c r="H79" s="94"/>
      <c r="I79" s="95"/>
      <c r="J79" s="96"/>
      <c r="K79" s="97"/>
      <c r="L79" s="98"/>
      <c r="M79" s="94"/>
      <c r="N79" s="95"/>
      <c r="O79" s="96"/>
      <c r="P79" s="97"/>
      <c r="Q79" s="85"/>
      <c r="R79" s="99"/>
      <c r="S79" s="99"/>
      <c r="T79" s="98"/>
      <c r="U79" s="100"/>
      <c r="V79" s="100"/>
      <c r="W79" s="98"/>
      <c r="X79" s="85"/>
      <c r="Y79" s="85"/>
    </row>
    <row r="80" spans="2:25" ht="13.5">
      <c r="B80" s="98"/>
      <c r="C80" s="101" t="s">
        <v>33</v>
      </c>
      <c r="D80" s="102"/>
      <c r="E80" s="85"/>
      <c r="F80" s="93"/>
      <c r="G80" s="85"/>
      <c r="H80" s="94"/>
      <c r="I80" s="95"/>
      <c r="J80" s="96"/>
      <c r="K80" s="97"/>
      <c r="L80" s="98"/>
      <c r="M80" s="94"/>
      <c r="N80" s="95"/>
      <c r="O80" s="96"/>
      <c r="P80" s="97"/>
      <c r="Q80" s="85"/>
      <c r="R80" s="99"/>
      <c r="S80" s="99"/>
      <c r="T80" s="98"/>
      <c r="U80" s="100"/>
      <c r="V80" s="100"/>
      <c r="W80" s="98"/>
      <c r="X80" s="85"/>
      <c r="Y80" s="85"/>
    </row>
    <row r="81" spans="2:25" ht="13.5">
      <c r="B81" s="98"/>
      <c r="C81" s="103"/>
      <c r="D81" s="104"/>
      <c r="E81" s="85"/>
      <c r="F81" s="93"/>
      <c r="G81" s="85"/>
      <c r="H81" s="94"/>
      <c r="I81" s="95"/>
      <c r="J81" s="96"/>
      <c r="K81" s="97"/>
      <c r="L81" s="98"/>
      <c r="M81" s="94"/>
      <c r="N81" s="95"/>
      <c r="O81" s="96"/>
      <c r="P81" s="97"/>
      <c r="Q81" s="85"/>
      <c r="R81" s="99"/>
      <c r="S81" s="99"/>
      <c r="T81" s="98"/>
      <c r="U81" s="100"/>
      <c r="V81" s="100"/>
      <c r="W81" s="98"/>
      <c r="X81" s="85"/>
      <c r="Y81" s="8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1">
      <selection activeCell="I1" sqref="I1:I16384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5.28125" style="0" customWidth="1"/>
    <col min="4" max="4" width="4.421875" style="0" customWidth="1"/>
    <col min="5" max="5" width="6.28125" style="0" customWidth="1"/>
    <col min="7" max="7" width="6.28125" style="0" customWidth="1"/>
    <col min="9" max="9" width="7.140625" style="0" customWidth="1"/>
    <col min="10" max="10" width="7.7109375" style="0" customWidth="1"/>
    <col min="11" max="11" width="6.7109375" style="0" customWidth="1"/>
    <col min="12" max="12" width="0.9921875" style="0" customWidth="1"/>
    <col min="19" max="19" width="7.140625" style="0" customWidth="1"/>
  </cols>
  <sheetData>
    <row r="1" spans="1:25" ht="13.5">
      <c r="A1" s="85"/>
      <c r="B1" s="98"/>
      <c r="C1" s="98"/>
      <c r="D1" s="104"/>
      <c r="E1" s="85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39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45" t="s">
        <v>35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816.6075234760486</v>
      </c>
      <c r="C10" s="57">
        <v>101.53192425561099</v>
      </c>
      <c r="D10" s="58">
        <f aca="true" t="shared" si="0" ref="D10:D30">C10/B10</f>
        <v>0.12433380949445655</v>
      </c>
      <c r="E10" s="59">
        <v>11.763281285918124</v>
      </c>
      <c r="F10" s="60">
        <v>0.00028922534598927553</v>
      </c>
      <c r="G10" s="61">
        <v>0.05678820973931131</v>
      </c>
      <c r="H10" s="61">
        <v>59.638761189711495</v>
      </c>
      <c r="I10" s="61">
        <v>0.7314196451991621</v>
      </c>
      <c r="J10" s="63">
        <v>0.04861108323240072</v>
      </c>
      <c r="K10" s="63">
        <v>0.0011774247258024674</v>
      </c>
      <c r="L10" s="63"/>
      <c r="M10" s="63">
        <v>0.016758096546026557</v>
      </c>
      <c r="N10" s="63">
        <v>0.00020758732345543525</v>
      </c>
      <c r="O10" s="62"/>
      <c r="P10" s="62"/>
      <c r="Q10" s="62"/>
      <c r="R10" s="62"/>
      <c r="S10" s="62"/>
      <c r="T10" s="64"/>
      <c r="U10" s="57">
        <v>107.13443311224262</v>
      </c>
      <c r="V10" s="57">
        <v>1.316137899954304</v>
      </c>
      <c r="W10" s="65"/>
      <c r="X10" s="65"/>
      <c r="Y10" s="57"/>
    </row>
    <row r="11" spans="1:25" ht="12.75">
      <c r="A11" s="56">
        <v>2.1</v>
      </c>
      <c r="B11" s="57">
        <v>689.2554653694514</v>
      </c>
      <c r="C11" s="57">
        <v>46.79253717441976</v>
      </c>
      <c r="D11" s="58">
        <f t="shared" si="0"/>
        <v>0.06788852540957112</v>
      </c>
      <c r="E11" s="59">
        <v>10.069210057801955</v>
      </c>
      <c r="F11" s="60">
        <v>0.000282693862512016</v>
      </c>
      <c r="G11" s="61">
        <v>0.09699647076862883</v>
      </c>
      <c r="H11" s="61">
        <v>58.80693390044898</v>
      </c>
      <c r="I11" s="61">
        <v>0.7300241562162412</v>
      </c>
      <c r="J11" s="63">
        <v>0.048960324040005</v>
      </c>
      <c r="K11" s="63">
        <v>0.0012178149500128355</v>
      </c>
      <c r="L11" s="63"/>
      <c r="M11" s="63">
        <v>0.0169883034028524</v>
      </c>
      <c r="N11" s="63">
        <v>0.00021308569295217788</v>
      </c>
      <c r="O11" s="62"/>
      <c r="P11" s="62"/>
      <c r="Q11" s="62"/>
      <c r="R11" s="62"/>
      <c r="S11" s="62"/>
      <c r="T11" s="64"/>
      <c r="U11" s="57">
        <v>108.59381738260899</v>
      </c>
      <c r="V11" s="57">
        <v>1.350692656400968</v>
      </c>
      <c r="W11" s="65"/>
      <c r="X11" s="65"/>
      <c r="Y11" s="57"/>
    </row>
    <row r="12" spans="1:25" ht="12.75">
      <c r="A12" s="56">
        <v>3.1</v>
      </c>
      <c r="B12" s="57">
        <v>587.6980590304594</v>
      </c>
      <c r="C12" s="57">
        <v>39.125927880334935</v>
      </c>
      <c r="D12" s="58">
        <f t="shared" si="0"/>
        <v>0.06657488021124655</v>
      </c>
      <c r="E12" s="59">
        <v>8.747579179128364</v>
      </c>
      <c r="F12" s="60">
        <v>0.00011664428806745362</v>
      </c>
      <c r="G12" s="61">
        <v>0.08149982080337681</v>
      </c>
      <c r="H12" s="61">
        <v>57.71784309397661</v>
      </c>
      <c r="I12" s="61">
        <v>0.7659216041299249</v>
      </c>
      <c r="J12" s="63">
        <v>0.0488791119652188</v>
      </c>
      <c r="K12" s="63">
        <v>0.0014511430319801653</v>
      </c>
      <c r="L12" s="63"/>
      <c r="M12" s="63">
        <v>0.017311544372250465</v>
      </c>
      <c r="N12" s="63">
        <v>0.00023255108854730038</v>
      </c>
      <c r="O12" s="62"/>
      <c r="P12" s="62"/>
      <c r="Q12" s="62"/>
      <c r="R12" s="62"/>
      <c r="S12" s="62"/>
      <c r="T12" s="64"/>
      <c r="U12" s="57">
        <v>110.64242903558778</v>
      </c>
      <c r="V12" s="57">
        <v>1.4736101674750708</v>
      </c>
      <c r="W12" s="65"/>
      <c r="X12" s="65"/>
      <c r="Y12" s="57"/>
    </row>
    <row r="13" spans="1:25" ht="12.75">
      <c r="A13" s="56">
        <v>4.1</v>
      </c>
      <c r="B13" s="57">
        <v>917.2099173104234</v>
      </c>
      <c r="C13" s="57">
        <v>95.13592338583405</v>
      </c>
      <c r="D13" s="58">
        <f t="shared" si="0"/>
        <v>0.10372317349642868</v>
      </c>
      <c r="E13" s="59">
        <v>13.093361398014181</v>
      </c>
      <c r="F13" s="66" t="s">
        <v>24</v>
      </c>
      <c r="G13" s="58" t="s">
        <v>23</v>
      </c>
      <c r="H13" s="61">
        <v>60.1812640779085</v>
      </c>
      <c r="I13" s="61">
        <v>0.738149611956115</v>
      </c>
      <c r="J13" s="63">
        <v>0.047995510156637895</v>
      </c>
      <c r="K13" s="63">
        <v>0.0011665853267356031</v>
      </c>
      <c r="L13" s="63"/>
      <c r="M13" s="63">
        <v>0.016619532663759484</v>
      </c>
      <c r="N13" s="63">
        <v>0.00020585781107253963</v>
      </c>
      <c r="O13" s="62"/>
      <c r="P13" s="62"/>
      <c r="Q13" s="62"/>
      <c r="R13" s="62"/>
      <c r="S13" s="62"/>
      <c r="T13" s="64"/>
      <c r="U13" s="57">
        <v>106.25585535636823</v>
      </c>
      <c r="V13" s="57">
        <v>1.3053503991992443</v>
      </c>
      <c r="W13" s="65"/>
      <c r="X13" s="65"/>
      <c r="Y13" s="57"/>
    </row>
    <row r="14" spans="1:25" ht="12.75">
      <c r="A14" s="56">
        <v>5.1</v>
      </c>
      <c r="B14" s="57">
        <v>1019.5129287483368</v>
      </c>
      <c r="C14" s="57">
        <v>448.88215105304704</v>
      </c>
      <c r="D14" s="58">
        <f t="shared" si="0"/>
        <v>0.44029078827292834</v>
      </c>
      <c r="E14" s="59">
        <v>6.756699253542768</v>
      </c>
      <c r="F14" s="60">
        <v>0.0001470265532127645</v>
      </c>
      <c r="G14" s="61">
        <v>0.2832036313074715</v>
      </c>
      <c r="H14" s="61">
        <v>129.62890965266078</v>
      </c>
      <c r="I14" s="61">
        <v>1.714027504154943</v>
      </c>
      <c r="J14" s="63">
        <v>0.04924576367249873</v>
      </c>
      <c r="K14" s="63">
        <v>0.0015375455550300943</v>
      </c>
      <c r="L14" s="63"/>
      <c r="M14" s="63">
        <v>0.007692481301885712</v>
      </c>
      <c r="N14" s="63">
        <v>0.00010293833809234719</v>
      </c>
      <c r="O14" s="62"/>
      <c r="P14" s="62"/>
      <c r="Q14" s="62"/>
      <c r="R14" s="62"/>
      <c r="S14" s="62"/>
      <c r="T14" s="64"/>
      <c r="U14" s="57">
        <v>49.3991621586999</v>
      </c>
      <c r="V14" s="57">
        <v>0.6585175287843272</v>
      </c>
      <c r="W14" s="65"/>
      <c r="X14" s="65"/>
      <c r="Y14" s="57"/>
    </row>
    <row r="15" spans="1:25" ht="12.75">
      <c r="A15" s="56">
        <v>6.1</v>
      </c>
      <c r="B15" s="57">
        <v>537.8276337184689</v>
      </c>
      <c r="C15" s="57">
        <v>32.49745016158374</v>
      </c>
      <c r="D15" s="58">
        <f t="shared" si="0"/>
        <v>0.06042354115741634</v>
      </c>
      <c r="E15" s="59">
        <v>7.821424292160131</v>
      </c>
      <c r="F15" s="60">
        <v>0.00016356337359935044</v>
      </c>
      <c r="G15" s="61">
        <v>0.34076006779856227</v>
      </c>
      <c r="H15" s="61">
        <v>59.07462667517908</v>
      </c>
      <c r="I15" s="61">
        <v>0.788926804752697</v>
      </c>
      <c r="J15" s="63">
        <v>0.050881528185568105</v>
      </c>
      <c r="K15" s="63">
        <v>0.0015078752638309596</v>
      </c>
      <c r="L15" s="63"/>
      <c r="M15" s="63">
        <v>0.0168700583552015</v>
      </c>
      <c r="N15" s="63">
        <v>0.00022820409868941948</v>
      </c>
      <c r="O15" s="62"/>
      <c r="P15" s="62"/>
      <c r="Q15" s="62"/>
      <c r="R15" s="62"/>
      <c r="S15" s="62"/>
      <c r="T15" s="64"/>
      <c r="U15" s="57">
        <v>107.84425038489333</v>
      </c>
      <c r="V15" s="57">
        <v>1.446692353777134</v>
      </c>
      <c r="W15" s="65"/>
      <c r="X15" s="65"/>
      <c r="Y15" s="57"/>
    </row>
    <row r="16" spans="1:25" ht="12.75">
      <c r="A16" s="56">
        <v>7.1</v>
      </c>
      <c r="B16" s="57">
        <v>562.0625245348082</v>
      </c>
      <c r="C16" s="57">
        <v>83.44948272499036</v>
      </c>
      <c r="D16" s="58">
        <f t="shared" si="0"/>
        <v>0.14847010622894213</v>
      </c>
      <c r="E16" s="59">
        <v>8.060459405553914</v>
      </c>
      <c r="F16" s="60">
        <v>0.0006907671998920736</v>
      </c>
      <c r="G16" s="61">
        <v>0.029922757013978174</v>
      </c>
      <c r="H16" s="61">
        <v>59.90575605345053</v>
      </c>
      <c r="I16" s="61">
        <v>0.8455302820507777</v>
      </c>
      <c r="J16" s="63">
        <v>0.04838858662613955</v>
      </c>
      <c r="K16" s="63">
        <v>0.0016547670443053692</v>
      </c>
      <c r="L16" s="63"/>
      <c r="M16" s="63">
        <v>0.01668789175347163</v>
      </c>
      <c r="N16" s="63">
        <v>0.000238739724878693</v>
      </c>
      <c r="O16" s="62"/>
      <c r="P16" s="62"/>
      <c r="Q16" s="62"/>
      <c r="R16" s="62"/>
      <c r="S16" s="62"/>
      <c r="T16" s="64"/>
      <c r="U16" s="57">
        <v>106.68930777017502</v>
      </c>
      <c r="V16" s="57">
        <v>1.5137537889204213</v>
      </c>
      <c r="W16" s="65"/>
      <c r="X16" s="65"/>
      <c r="Y16" s="57"/>
    </row>
    <row r="17" spans="1:25" ht="12.75">
      <c r="A17" s="56">
        <v>8.1</v>
      </c>
      <c r="B17" s="57">
        <v>175.50979227161594</v>
      </c>
      <c r="C17" s="57">
        <v>105.55441462525515</v>
      </c>
      <c r="D17" s="58">
        <f t="shared" si="0"/>
        <v>0.601416099119421</v>
      </c>
      <c r="E17" s="59">
        <v>48.037253749512</v>
      </c>
      <c r="F17" s="60">
        <v>2.0586896990995595E-05</v>
      </c>
      <c r="G17" s="61">
        <v>0.03211810346858644</v>
      </c>
      <c r="H17" s="62">
        <v>3.138823533226585</v>
      </c>
      <c r="I17" s="62">
        <v>0.039288270541614594</v>
      </c>
      <c r="J17" s="63">
        <v>0.10549010636397489</v>
      </c>
      <c r="K17" s="63">
        <v>0.0009269277264037393</v>
      </c>
      <c r="L17" s="63"/>
      <c r="M17" s="63">
        <v>0.31848837896843607</v>
      </c>
      <c r="N17" s="63">
        <v>0.003986923251762334</v>
      </c>
      <c r="O17" s="62">
        <v>4.620066227800158</v>
      </c>
      <c r="P17" s="62">
        <v>0.07108967974251938</v>
      </c>
      <c r="Q17" s="63">
        <v>0.10520910739338638</v>
      </c>
      <c r="R17" s="63">
        <v>0.0009413570218950655</v>
      </c>
      <c r="S17" s="62">
        <v>0.8135531455324901</v>
      </c>
      <c r="T17" s="64"/>
      <c r="U17" s="57">
        <v>1782.3427103616982</v>
      </c>
      <c r="V17" s="57">
        <v>19.493049012125496</v>
      </c>
      <c r="W17" s="65">
        <v>1717.9721991449767</v>
      </c>
      <c r="X17" s="65">
        <v>16.445254086962052</v>
      </c>
      <c r="Y17" s="57">
        <f>100*(1-U17/W17)</f>
        <v>-3.7468889920778903</v>
      </c>
    </row>
    <row r="18" spans="1:25" ht="12.75">
      <c r="A18" s="56">
        <v>9.1</v>
      </c>
      <c r="B18" s="57">
        <v>601.4656126433399</v>
      </c>
      <c r="C18" s="57">
        <v>273.11871833564925</v>
      </c>
      <c r="D18" s="58">
        <f t="shared" si="0"/>
        <v>0.4540886670733154</v>
      </c>
      <c r="E18" s="59">
        <v>39.0455987100745</v>
      </c>
      <c r="F18" s="60">
        <v>3.6127587153638916E-05</v>
      </c>
      <c r="G18" s="61">
        <v>0.08492580998994415</v>
      </c>
      <c r="H18" s="62">
        <v>13.233735040373961</v>
      </c>
      <c r="I18" s="62">
        <v>0.14790553448614954</v>
      </c>
      <c r="J18" s="63">
        <v>0.05711579967465807</v>
      </c>
      <c r="K18" s="63">
        <v>0.0006822271746293783</v>
      </c>
      <c r="L18" s="63"/>
      <c r="M18" s="63">
        <v>0.07550028309104384</v>
      </c>
      <c r="N18" s="63">
        <v>0.0008584204884844846</v>
      </c>
      <c r="O18" s="62"/>
      <c r="P18" s="62"/>
      <c r="Q18" s="63"/>
      <c r="R18" s="63"/>
      <c r="S18" s="62"/>
      <c r="T18" s="64"/>
      <c r="U18" s="57">
        <v>469.2082703864102</v>
      </c>
      <c r="V18" s="57">
        <v>5.145265043796146</v>
      </c>
      <c r="W18" s="65"/>
      <c r="X18" s="65"/>
      <c r="Y18" s="57"/>
    </row>
    <row r="19" spans="1:25" ht="12.75">
      <c r="A19" s="56">
        <v>10.1</v>
      </c>
      <c r="B19" s="57">
        <v>162.81261074045267</v>
      </c>
      <c r="C19" s="57">
        <v>89.0618019451898</v>
      </c>
      <c r="D19" s="58">
        <f t="shared" si="0"/>
        <v>0.547020292470879</v>
      </c>
      <c r="E19" s="59">
        <v>42.56836528628409</v>
      </c>
      <c r="F19" s="66" t="s">
        <v>24</v>
      </c>
      <c r="G19" s="58" t="s">
        <v>23</v>
      </c>
      <c r="H19" s="62">
        <v>3.285827702013988</v>
      </c>
      <c r="I19" s="62">
        <v>0.04191720656186144</v>
      </c>
      <c r="J19" s="63">
        <v>0.10301871103679643</v>
      </c>
      <c r="K19" s="63">
        <v>0.0009605589501292197</v>
      </c>
      <c r="L19" s="63"/>
      <c r="M19" s="63">
        <v>0.30533497592025305</v>
      </c>
      <c r="N19" s="63">
        <v>0.004195371609076163</v>
      </c>
      <c r="O19" s="62">
        <v>4.456770996198278</v>
      </c>
      <c r="P19" s="62">
        <v>0.12406016708179882</v>
      </c>
      <c r="Q19" s="63">
        <v>0.10586258366997875</v>
      </c>
      <c r="R19" s="63">
        <v>0.0019547043339021857</v>
      </c>
      <c r="S19" s="62">
        <v>0.8140555839184408</v>
      </c>
      <c r="T19" s="105"/>
      <c r="U19" s="57">
        <v>1717.7095527170711</v>
      </c>
      <c r="V19" s="57">
        <v>20.718898626698202</v>
      </c>
      <c r="W19" s="112">
        <v>1729.344814902251</v>
      </c>
      <c r="X19" s="112">
        <v>33.88892012539597</v>
      </c>
      <c r="Y19" s="57">
        <f>100*(1-U19/W19)</f>
        <v>0.672813315477383</v>
      </c>
    </row>
    <row r="20" spans="1:25" ht="12.75">
      <c r="A20" s="56">
        <v>18.1</v>
      </c>
      <c r="B20" s="57">
        <v>691.5737223428605</v>
      </c>
      <c r="C20" s="57">
        <v>49.02808329601645</v>
      </c>
      <c r="D20" s="58">
        <f t="shared" si="0"/>
        <v>0.0708935023296184</v>
      </c>
      <c r="E20" s="59">
        <v>9.981617745833535</v>
      </c>
      <c r="F20" s="60">
        <v>0.00020000506954462096</v>
      </c>
      <c r="G20" s="58" t="s">
        <v>23</v>
      </c>
      <c r="H20" s="61">
        <v>59.522514285096705</v>
      </c>
      <c r="I20" s="61">
        <v>0.7600073115083709</v>
      </c>
      <c r="J20" s="63">
        <v>0.04806530439051571</v>
      </c>
      <c r="K20" s="63">
        <v>0.0012995505636570496</v>
      </c>
      <c r="L20" s="63"/>
      <c r="M20" s="63">
        <v>0.016802488778022262</v>
      </c>
      <c r="N20" s="63">
        <v>0.00021688711214496882</v>
      </c>
      <c r="O20" s="62"/>
      <c r="P20" s="62"/>
      <c r="Q20" s="63"/>
      <c r="R20" s="63"/>
      <c r="S20" s="62"/>
      <c r="T20" s="64"/>
      <c r="U20" s="57">
        <v>107.41588104747817</v>
      </c>
      <c r="V20" s="57">
        <v>1.3750400604632054</v>
      </c>
      <c r="W20" s="65"/>
      <c r="X20" s="65"/>
      <c r="Y20" s="57"/>
    </row>
    <row r="21" spans="1:25" ht="12.75">
      <c r="A21" s="56">
        <v>19.1</v>
      </c>
      <c r="B21" s="57">
        <v>720.338675746263</v>
      </c>
      <c r="C21" s="57">
        <v>71.95462454374444</v>
      </c>
      <c r="D21" s="58">
        <f t="shared" si="0"/>
        <v>0.09988999198078631</v>
      </c>
      <c r="E21" s="59">
        <v>10.220337305229894</v>
      </c>
      <c r="F21" s="60">
        <v>9.903624868956513E-05</v>
      </c>
      <c r="G21" s="61">
        <v>0.1509000024846774</v>
      </c>
      <c r="H21" s="61">
        <v>60.55014994631769</v>
      </c>
      <c r="I21" s="61">
        <v>0.7529051776262079</v>
      </c>
      <c r="J21" s="63">
        <v>0.04932398768288873</v>
      </c>
      <c r="K21" s="63">
        <v>0.0012223109587727605</v>
      </c>
      <c r="L21" s="63"/>
      <c r="M21" s="63">
        <v>0.016490314241341952</v>
      </c>
      <c r="N21" s="63">
        <v>0.0002071722193010831</v>
      </c>
      <c r="O21" s="62"/>
      <c r="P21" s="62"/>
      <c r="Q21" s="63"/>
      <c r="R21" s="63"/>
      <c r="S21" s="62"/>
      <c r="T21" s="64"/>
      <c r="U21" s="57">
        <v>105.43642548320989</v>
      </c>
      <c r="V21" s="57">
        <v>1.3138520986682678</v>
      </c>
      <c r="W21" s="65"/>
      <c r="X21" s="65"/>
      <c r="Y21" s="57"/>
    </row>
    <row r="22" spans="1:25" ht="12.75">
      <c r="A22" s="56">
        <v>20.1</v>
      </c>
      <c r="B22" s="57">
        <v>2001.7665610762656</v>
      </c>
      <c r="C22" s="57">
        <v>383.15555744062345</v>
      </c>
      <c r="D22" s="58">
        <f t="shared" si="0"/>
        <v>0.19140871113094068</v>
      </c>
      <c r="E22" s="59">
        <v>30.024052720423345</v>
      </c>
      <c r="F22" s="60">
        <v>3.0442809431839674E-05</v>
      </c>
      <c r="G22" s="58" t="s">
        <v>23</v>
      </c>
      <c r="H22" s="61">
        <v>57.27799869771783</v>
      </c>
      <c r="I22" s="61">
        <v>0.6289270037233998</v>
      </c>
      <c r="J22" s="63">
        <v>0.04686182878943898</v>
      </c>
      <c r="K22" s="63">
        <v>0.0007165258586386394</v>
      </c>
      <c r="L22" s="63"/>
      <c r="M22" s="63">
        <v>0.017489311490427983</v>
      </c>
      <c r="N22" s="63">
        <v>0.00019323308175967218</v>
      </c>
      <c r="O22" s="62"/>
      <c r="P22" s="62"/>
      <c r="Q22" s="63"/>
      <c r="R22" s="63"/>
      <c r="S22" s="62"/>
      <c r="T22" s="64"/>
      <c r="U22" s="57">
        <v>111.76879034150848</v>
      </c>
      <c r="V22" s="57">
        <v>1.224249203054476</v>
      </c>
      <c r="W22" s="65"/>
      <c r="X22" s="65"/>
      <c r="Y22" s="57"/>
    </row>
    <row r="23" spans="1:25" ht="12.75">
      <c r="A23" s="56">
        <v>21.1</v>
      </c>
      <c r="B23" s="57">
        <v>465.4189671577869</v>
      </c>
      <c r="C23" s="57">
        <v>25.43289657584299</v>
      </c>
      <c r="D23" s="58">
        <f t="shared" si="0"/>
        <v>0.05464516569050934</v>
      </c>
      <c r="E23" s="59">
        <v>6.521516197159631</v>
      </c>
      <c r="F23" s="66" t="s">
        <v>24</v>
      </c>
      <c r="G23" s="61">
        <v>0.17314944171532565</v>
      </c>
      <c r="H23" s="61">
        <v>61.311115789208785</v>
      </c>
      <c r="I23" s="61">
        <v>0.8789910191104041</v>
      </c>
      <c r="J23" s="63">
        <v>0.04947372110661362</v>
      </c>
      <c r="K23" s="63">
        <v>0.0015126822302500673</v>
      </c>
      <c r="L23" s="63"/>
      <c r="M23" s="63">
        <v>0.016282014977756276</v>
      </c>
      <c r="N23" s="63">
        <v>0.0002361113728987096</v>
      </c>
      <c r="O23" s="62"/>
      <c r="P23" s="62"/>
      <c r="Q23" s="63"/>
      <c r="R23" s="63"/>
      <c r="S23" s="62"/>
      <c r="T23" s="64"/>
      <c r="U23" s="57">
        <v>104.11529048712534</v>
      </c>
      <c r="V23" s="57">
        <v>1.497686351209612</v>
      </c>
      <c r="W23" s="65"/>
      <c r="X23" s="65"/>
      <c r="Y23" s="57"/>
    </row>
    <row r="24" spans="1:25" ht="12.75">
      <c r="A24" s="56">
        <v>22.1</v>
      </c>
      <c r="B24" s="57">
        <v>290.2605093927255</v>
      </c>
      <c r="C24" s="57">
        <v>81.59135553813407</v>
      </c>
      <c r="D24" s="58">
        <f t="shared" si="0"/>
        <v>0.28109699011015</v>
      </c>
      <c r="E24" s="59">
        <v>79.65221461160847</v>
      </c>
      <c r="F24" s="66" t="s">
        <v>24</v>
      </c>
      <c r="G24" s="58" t="s">
        <v>23</v>
      </c>
      <c r="H24" s="62">
        <v>3.1306449523746007</v>
      </c>
      <c r="I24" s="62">
        <v>0.03652421993377202</v>
      </c>
      <c r="J24" s="63">
        <v>0.1079761030450679</v>
      </c>
      <c r="K24" s="63">
        <v>0.0007245505529782937</v>
      </c>
      <c r="L24" s="63"/>
      <c r="M24" s="63">
        <v>0.31943482622499597</v>
      </c>
      <c r="N24" s="63">
        <v>0.0037267489132164194</v>
      </c>
      <c r="O24" s="62">
        <v>4.7570872046904755</v>
      </c>
      <c r="P24" s="62">
        <v>0.06402468322162157</v>
      </c>
      <c r="Q24" s="63">
        <v>0.10800841051503465</v>
      </c>
      <c r="R24" s="63">
        <v>0.000724763776703854</v>
      </c>
      <c r="S24" s="62">
        <v>0.8668451921646667</v>
      </c>
      <c r="T24" s="64"/>
      <c r="U24" s="57">
        <v>1786.968463884084</v>
      </c>
      <c r="V24" s="57">
        <v>18.2079224906173</v>
      </c>
      <c r="W24" s="65">
        <v>1766.0907166792836</v>
      </c>
      <c r="X24" s="65">
        <v>12.25934043885391</v>
      </c>
      <c r="Y24" s="57">
        <f>100*(1-U24/W24)</f>
        <v>-1.1821446660484236</v>
      </c>
    </row>
    <row r="25" spans="1:25" ht="12.75">
      <c r="A25" s="56">
        <v>23.1</v>
      </c>
      <c r="B25" s="57">
        <v>798.3560059959525</v>
      </c>
      <c r="C25" s="57">
        <v>91.38445764999373</v>
      </c>
      <c r="D25" s="58">
        <f t="shared" si="0"/>
        <v>0.11446579842033158</v>
      </c>
      <c r="E25" s="59">
        <v>11.01433723816627</v>
      </c>
      <c r="F25" s="60">
        <v>6.592892748687725E-05</v>
      </c>
      <c r="G25" s="61">
        <v>0.2973710228182491</v>
      </c>
      <c r="H25" s="61">
        <v>62.27044169071674</v>
      </c>
      <c r="I25" s="61">
        <v>0.7548479001700223</v>
      </c>
      <c r="J25" s="63">
        <v>0.050425194110612324</v>
      </c>
      <c r="K25" s="63">
        <v>0.0011671303434013702</v>
      </c>
      <c r="L25" s="63"/>
      <c r="M25" s="63">
        <v>0.01601122880617778</v>
      </c>
      <c r="N25" s="63">
        <v>0.00019603093937910419</v>
      </c>
      <c r="O25" s="62"/>
      <c r="P25" s="62"/>
      <c r="Q25" s="63"/>
      <c r="R25" s="63"/>
      <c r="S25" s="62"/>
      <c r="T25" s="64"/>
      <c r="U25" s="57">
        <v>102.39742833071341</v>
      </c>
      <c r="V25" s="57">
        <v>1.2437821472021457</v>
      </c>
      <c r="W25" s="65"/>
      <c r="X25" s="65"/>
      <c r="Y25" s="57"/>
    </row>
    <row r="26" spans="1:25" ht="12.75">
      <c r="A26" s="56">
        <v>24.1</v>
      </c>
      <c r="B26" s="57">
        <v>325.33048857557196</v>
      </c>
      <c r="C26" s="57">
        <v>93.67615907343028</v>
      </c>
      <c r="D26" s="58">
        <f t="shared" si="0"/>
        <v>0.2879415313442717</v>
      </c>
      <c r="E26" s="59">
        <v>85.94877136710393</v>
      </c>
      <c r="F26" s="60">
        <v>1.1029270843398435E-05</v>
      </c>
      <c r="G26" s="61">
        <v>0.01732543297854215</v>
      </c>
      <c r="H26" s="62">
        <v>3.2518373246024845</v>
      </c>
      <c r="I26" s="62">
        <v>0.03773083796556215</v>
      </c>
      <c r="J26" s="63">
        <v>0.10658843023927662</v>
      </c>
      <c r="K26" s="63">
        <v>0.0006882478355526386</v>
      </c>
      <c r="L26" s="63"/>
      <c r="M26" s="63">
        <v>0.30746517917910815</v>
      </c>
      <c r="N26" s="63">
        <v>0.003567630907521155</v>
      </c>
      <c r="O26" s="62">
        <v>4.512257556707106</v>
      </c>
      <c r="P26" s="62">
        <v>0.06005386708663106</v>
      </c>
      <c r="Q26" s="63">
        <v>0.10643799074933483</v>
      </c>
      <c r="R26" s="63">
        <v>0.0006938316193145415</v>
      </c>
      <c r="S26" s="62">
        <v>0.8718401829476371</v>
      </c>
      <c r="T26" s="64"/>
      <c r="U26" s="57">
        <v>1728.221015305959</v>
      </c>
      <c r="V26" s="57">
        <v>17.59008717404022</v>
      </c>
      <c r="W26" s="65">
        <v>1739.2875002471574</v>
      </c>
      <c r="X26" s="65">
        <v>11.949116550518957</v>
      </c>
      <c r="Y26" s="57">
        <f>100*(1-U26/W26)</f>
        <v>0.6362654213076135</v>
      </c>
    </row>
    <row r="27" spans="1:25" ht="12.75">
      <c r="A27" s="56">
        <v>25.1</v>
      </c>
      <c r="B27" s="57">
        <v>509.5150566258404</v>
      </c>
      <c r="C27" s="57">
        <v>27.277276661612145</v>
      </c>
      <c r="D27" s="58">
        <f t="shared" si="0"/>
        <v>0.053535761714777086</v>
      </c>
      <c r="E27" s="59">
        <v>7.082630435527863</v>
      </c>
      <c r="F27" s="66" t="s">
        <v>24</v>
      </c>
      <c r="G27" s="61">
        <v>0.018913663659314572</v>
      </c>
      <c r="H27" s="61">
        <v>61.80251661184355</v>
      </c>
      <c r="I27" s="61">
        <v>0.8855844155264428</v>
      </c>
      <c r="J27" s="63">
        <v>0.04823519920022436</v>
      </c>
      <c r="K27" s="63">
        <v>0.0014573103222756674</v>
      </c>
      <c r="L27" s="63"/>
      <c r="M27" s="63">
        <v>0.016177510531534045</v>
      </c>
      <c r="N27" s="63">
        <v>0.00023432117267767862</v>
      </c>
      <c r="O27" s="62"/>
      <c r="P27" s="62"/>
      <c r="Q27" s="63"/>
      <c r="R27" s="63"/>
      <c r="S27" s="62"/>
      <c r="T27" s="64"/>
      <c r="U27" s="57">
        <v>103.45237057520686</v>
      </c>
      <c r="V27" s="57">
        <v>1.486483724608507</v>
      </c>
      <c r="W27" s="65"/>
      <c r="X27" s="65"/>
      <c r="Y27" s="57"/>
    </row>
    <row r="28" spans="1:25" ht="12.75">
      <c r="A28" s="56">
        <v>26.1</v>
      </c>
      <c r="B28" s="57">
        <v>415.01797388703875</v>
      </c>
      <c r="C28" s="57">
        <v>155.64037036593695</v>
      </c>
      <c r="D28" s="58">
        <f t="shared" si="0"/>
        <v>0.37502079466153376</v>
      </c>
      <c r="E28" s="59">
        <v>1.8234966487919786</v>
      </c>
      <c r="F28" s="60">
        <v>0.00189726368836654</v>
      </c>
      <c r="G28" s="61">
        <v>1.0500387825350455</v>
      </c>
      <c r="H28" s="61">
        <v>195.52651308822269</v>
      </c>
      <c r="I28" s="61">
        <v>3.8041158842594167</v>
      </c>
      <c r="J28" s="63">
        <v>0.054979427589925634</v>
      </c>
      <c r="K28" s="63">
        <v>0.00325249313609597</v>
      </c>
      <c r="L28" s="63"/>
      <c r="M28" s="63">
        <v>0.005060692775348485</v>
      </c>
      <c r="N28" s="63">
        <v>0.00010076591707330394</v>
      </c>
      <c r="O28" s="62"/>
      <c r="P28" s="62"/>
      <c r="Q28" s="63"/>
      <c r="R28" s="63"/>
      <c r="S28" s="62"/>
      <c r="T28" s="64"/>
      <c r="U28" s="57">
        <v>32.541050822427316</v>
      </c>
      <c r="V28" s="57">
        <v>0.6463080703127068</v>
      </c>
      <c r="W28" s="65"/>
      <c r="X28" s="65"/>
      <c r="Y28" s="57"/>
    </row>
    <row r="29" spans="1:25" ht="12.75">
      <c r="A29" s="56">
        <v>27.1</v>
      </c>
      <c r="B29" s="57">
        <v>1645.2970670595466</v>
      </c>
      <c r="C29" s="57">
        <v>222.40419716181208</v>
      </c>
      <c r="D29" s="58">
        <f t="shared" si="0"/>
        <v>0.13517570876078322</v>
      </c>
      <c r="E29" s="59">
        <v>23.23371656784703</v>
      </c>
      <c r="F29" s="60">
        <v>0.0004168227998569061</v>
      </c>
      <c r="G29" s="61">
        <v>0.461851198540697</v>
      </c>
      <c r="H29" s="61">
        <v>60.83721931371728</v>
      </c>
      <c r="I29" s="61">
        <v>0.6836748106930702</v>
      </c>
      <c r="J29" s="63">
        <v>0.05177712068286191</v>
      </c>
      <c r="K29" s="63">
        <v>0.0008747655827946543</v>
      </c>
      <c r="L29" s="63"/>
      <c r="M29" s="63">
        <v>0.016361390268048615</v>
      </c>
      <c r="N29" s="63">
        <v>0.00018525283395254535</v>
      </c>
      <c r="O29" s="62"/>
      <c r="P29" s="62"/>
      <c r="Q29" s="63"/>
      <c r="R29" s="63"/>
      <c r="S29" s="62"/>
      <c r="T29" s="64"/>
      <c r="U29" s="57">
        <v>104.61875902074907</v>
      </c>
      <c r="V29" s="57">
        <v>1.174991993500486</v>
      </c>
      <c r="W29" s="65"/>
      <c r="X29" s="65"/>
      <c r="Y29" s="57"/>
    </row>
    <row r="30" spans="1:25" ht="12.75">
      <c r="A30" s="56">
        <v>28.1</v>
      </c>
      <c r="B30" s="57">
        <v>592.8411996857387</v>
      </c>
      <c r="C30" s="57">
        <v>235.20162012260204</v>
      </c>
      <c r="D30" s="58">
        <f t="shared" si="0"/>
        <v>0.39673629337380883</v>
      </c>
      <c r="E30" s="59">
        <v>2.556503126583753</v>
      </c>
      <c r="F30" s="60">
        <v>0.001027131788795997</v>
      </c>
      <c r="G30" s="61">
        <v>0.5698544308924802</v>
      </c>
      <c r="H30" s="61">
        <v>199.2212993420459</v>
      </c>
      <c r="I30" s="61">
        <v>3.3856204029250505</v>
      </c>
      <c r="J30" s="63">
        <v>0.05117216636231601</v>
      </c>
      <c r="K30" s="63">
        <v>0.0025332875553781115</v>
      </c>
      <c r="L30" s="63"/>
      <c r="M30" s="63">
        <v>0.004990939517887316</v>
      </c>
      <c r="N30" s="63">
        <v>8.639714583347376E-05</v>
      </c>
      <c r="O30" s="62"/>
      <c r="P30" s="62"/>
      <c r="Q30" s="63"/>
      <c r="R30" s="63"/>
      <c r="S30" s="62"/>
      <c r="T30" s="64"/>
      <c r="U30" s="57">
        <v>32.09364103344309</v>
      </c>
      <c r="V30" s="57">
        <v>0.5541858779960892</v>
      </c>
      <c r="W30" s="65"/>
      <c r="X30" s="65"/>
      <c r="Y30" s="57"/>
    </row>
    <row r="31" spans="1:25" ht="12.75">
      <c r="A31" s="56">
        <v>29.1</v>
      </c>
      <c r="B31" s="57">
        <v>666.130375481684</v>
      </c>
      <c r="C31" s="57">
        <v>10.823236583333632</v>
      </c>
      <c r="D31" s="58">
        <f>C31/B31</f>
        <v>0.016247925303672372</v>
      </c>
      <c r="E31" s="59">
        <v>162.57463315621771</v>
      </c>
      <c r="F31" s="60">
        <v>9.012172766799444E-05</v>
      </c>
      <c r="G31" s="61">
        <v>0.14365615797854886</v>
      </c>
      <c r="H31" s="62">
        <v>3.520060875834294</v>
      </c>
      <c r="I31" s="62">
        <v>0.0424995995003612</v>
      </c>
      <c r="J31" s="63">
        <v>0.1057645785204282</v>
      </c>
      <c r="K31" s="63">
        <v>0.00050178034436501</v>
      </c>
      <c r="L31" s="63"/>
      <c r="M31" s="63">
        <v>0.2836778890034235</v>
      </c>
      <c r="N31" s="63">
        <v>0.0034265269709817373</v>
      </c>
      <c r="O31" s="62">
        <v>4.088572357081526</v>
      </c>
      <c r="P31" s="62">
        <v>0.054431065802716186</v>
      </c>
      <c r="Q31" s="63">
        <v>0.10453095709318175</v>
      </c>
      <c r="R31" s="63">
        <v>0.0005851366618941752</v>
      </c>
      <c r="S31" s="62">
        <v>0.9073054465569945</v>
      </c>
      <c r="T31" s="64"/>
      <c r="U31" s="57">
        <v>1609.8585562203689</v>
      </c>
      <c r="V31" s="57">
        <v>17.207441407494944</v>
      </c>
      <c r="W31" s="65">
        <v>1706.0778436351484</v>
      </c>
      <c r="X31" s="65">
        <v>10.303931483869563</v>
      </c>
      <c r="Y31" s="57">
        <f>100*(1-U31/W31)</f>
        <v>5.6397946772325795</v>
      </c>
    </row>
    <row r="32" spans="1:25" ht="12.75">
      <c r="A32" s="56">
        <v>30.1</v>
      </c>
      <c r="B32" s="57">
        <v>631.0476059907105</v>
      </c>
      <c r="C32" s="57">
        <v>48.934621894902385</v>
      </c>
      <c r="D32" s="58">
        <f>C32/B32</f>
        <v>0.07754505592027036</v>
      </c>
      <c r="E32" s="59">
        <v>9.049531980545122</v>
      </c>
      <c r="F32" s="66" t="s">
        <v>24</v>
      </c>
      <c r="G32" s="61">
        <v>0.1487269193348184</v>
      </c>
      <c r="H32" s="61">
        <v>59.90729680519485</v>
      </c>
      <c r="I32" s="61">
        <v>0.778718234562447</v>
      </c>
      <c r="J32" s="63">
        <v>0.049329709109055465</v>
      </c>
      <c r="K32" s="63">
        <v>0.0013964458814008994</v>
      </c>
      <c r="L32" s="63"/>
      <c r="M32" s="63">
        <v>0.016667631224516644</v>
      </c>
      <c r="N32" s="63">
        <v>0.0002192309604034279</v>
      </c>
      <c r="O32" s="62"/>
      <c r="P32" s="62"/>
      <c r="Q32" s="63"/>
      <c r="R32" s="63"/>
      <c r="S32" s="62"/>
      <c r="T32" s="64"/>
      <c r="U32" s="57">
        <v>106.56084252175106</v>
      </c>
      <c r="V32" s="57">
        <v>1.3900841621173043</v>
      </c>
      <c r="W32" s="65"/>
      <c r="X32" s="65"/>
      <c r="Y32" s="57"/>
    </row>
    <row r="33" spans="1:25" ht="12.75">
      <c r="A33" s="56">
        <v>31.1</v>
      </c>
      <c r="B33" s="57">
        <v>65.86244519909006</v>
      </c>
      <c r="C33" s="57">
        <v>25.782788692766005</v>
      </c>
      <c r="D33" s="58">
        <f aca="true" t="shared" si="1" ref="D33:D76">C33/B33</f>
        <v>0.3914641889597232</v>
      </c>
      <c r="E33" s="59">
        <v>10.37338481904303</v>
      </c>
      <c r="F33" s="60">
        <v>0.0020764811429783924</v>
      </c>
      <c r="G33" s="61">
        <v>3.525054540063781</v>
      </c>
      <c r="H33" s="62">
        <v>5.45457704091596</v>
      </c>
      <c r="I33" s="62">
        <v>0.09424274974338927</v>
      </c>
      <c r="J33" s="63">
        <v>0.10432050201639412</v>
      </c>
      <c r="K33" s="63">
        <v>0.0021149685663351884</v>
      </c>
      <c r="L33" s="63"/>
      <c r="M33" s="63">
        <v>0.17686970911998645</v>
      </c>
      <c r="N33" s="63">
        <v>0.0034182793951567187</v>
      </c>
      <c r="O33" s="62">
        <v>1.8234012823457977</v>
      </c>
      <c r="P33" s="62">
        <v>0.1811736829378577</v>
      </c>
      <c r="Q33" s="63">
        <v>0.07477002391866183</v>
      </c>
      <c r="R33" s="63">
        <v>0.007287278633512294</v>
      </c>
      <c r="S33" s="62">
        <v>0.19450968862333587</v>
      </c>
      <c r="T33" s="64"/>
      <c r="U33" s="57">
        <v>1049.8509248448693</v>
      </c>
      <c r="V33" s="57">
        <v>18.723945905476743</v>
      </c>
      <c r="W33" s="65">
        <v>1062.3260913613512</v>
      </c>
      <c r="X33" s="65">
        <v>196.0735188282466</v>
      </c>
      <c r="Y33" s="57">
        <f>100*(1-U33/W33)</f>
        <v>1.1743255312966383</v>
      </c>
    </row>
    <row r="34" spans="1:25" ht="12.75">
      <c r="A34" s="56">
        <v>32.1</v>
      </c>
      <c r="B34" s="57">
        <v>1618.5155053012443</v>
      </c>
      <c r="C34" s="57">
        <v>333.95381875774837</v>
      </c>
      <c r="D34" s="58">
        <f t="shared" si="1"/>
        <v>0.20633340716472878</v>
      </c>
      <c r="E34" s="59">
        <v>22.491257481836488</v>
      </c>
      <c r="F34" s="60">
        <v>0.0026410148604316327</v>
      </c>
      <c r="G34" s="61">
        <v>3.515277463439681</v>
      </c>
      <c r="H34" s="61">
        <v>61.822540234898526</v>
      </c>
      <c r="I34" s="61">
        <v>0.7321984684884295</v>
      </c>
      <c r="J34" s="63">
        <v>0.07592603898286267</v>
      </c>
      <c r="K34" s="63">
        <v>0.0013543310524428596</v>
      </c>
      <c r="L34" s="63"/>
      <c r="M34" s="63">
        <v>0.015606722430032915</v>
      </c>
      <c r="N34" s="63">
        <v>0.0001876699030258235</v>
      </c>
      <c r="O34" s="62"/>
      <c r="P34" s="62"/>
      <c r="Q34" s="63"/>
      <c r="R34" s="63"/>
      <c r="S34" s="62"/>
      <c r="T34" s="64"/>
      <c r="U34" s="57">
        <v>99.83039482640184</v>
      </c>
      <c r="V34" s="57">
        <v>1.1912070860720871</v>
      </c>
      <c r="W34" s="65"/>
      <c r="X34" s="65"/>
      <c r="Y34" s="57"/>
    </row>
    <row r="35" spans="1:25" ht="12.75">
      <c r="A35" s="56">
        <v>33.1</v>
      </c>
      <c r="B35" s="57">
        <v>267.77462057337084</v>
      </c>
      <c r="C35" s="57">
        <v>118.97135316614765</v>
      </c>
      <c r="D35" s="58">
        <f t="shared" si="1"/>
        <v>0.4442965988016375</v>
      </c>
      <c r="E35" s="59">
        <v>46.36181054381594</v>
      </c>
      <c r="F35" s="60">
        <v>3.6287565230571745E-05</v>
      </c>
      <c r="G35" s="61">
        <v>0.060750786924795235</v>
      </c>
      <c r="H35" s="62">
        <v>4.961954113443654</v>
      </c>
      <c r="I35" s="62">
        <v>0.059346395510217205</v>
      </c>
      <c r="J35" s="63">
        <v>0.07847601623261613</v>
      </c>
      <c r="K35" s="63">
        <v>0.0007780251208943314</v>
      </c>
      <c r="L35" s="63"/>
      <c r="M35" s="63">
        <v>0.20141107097767214</v>
      </c>
      <c r="N35" s="63">
        <v>0.0024099822415039373</v>
      </c>
      <c r="O35" s="62">
        <v>2.165045521371288</v>
      </c>
      <c r="P35" s="62">
        <v>0.03472396819028062</v>
      </c>
      <c r="Q35" s="63">
        <v>0.077961900693884</v>
      </c>
      <c r="R35" s="63">
        <v>0.0008326200549904855</v>
      </c>
      <c r="S35" s="62">
        <v>0.7460504316841888</v>
      </c>
      <c r="T35" s="64"/>
      <c r="U35" s="57">
        <v>1182.8961060775803</v>
      </c>
      <c r="V35" s="57">
        <v>12.931247327049018</v>
      </c>
      <c r="W35" s="65">
        <v>1145.9025131593062</v>
      </c>
      <c r="X35" s="65">
        <v>21.22054557159968</v>
      </c>
      <c r="Y35" s="57">
        <f>100*(1-U35/W35)</f>
        <v>-3.228336834368317</v>
      </c>
    </row>
    <row r="36" spans="1:25" ht="12.75">
      <c r="A36" s="56">
        <v>34.1</v>
      </c>
      <c r="B36" s="57">
        <v>105.89342082166813</v>
      </c>
      <c r="C36" s="57">
        <v>111.69735189061059</v>
      </c>
      <c r="D36" s="58">
        <f t="shared" si="1"/>
        <v>1.0548091753378774</v>
      </c>
      <c r="E36" s="59">
        <v>35.73831380250626</v>
      </c>
      <c r="F36" s="60">
        <v>0.0003805687028451382</v>
      </c>
      <c r="G36" s="61">
        <v>0.5670453032686883</v>
      </c>
      <c r="H36" s="62">
        <v>2.545532459382997</v>
      </c>
      <c r="I36" s="62">
        <v>0.03723261951600201</v>
      </c>
      <c r="J36" s="63">
        <v>0.11779719047214166</v>
      </c>
      <c r="K36" s="63">
        <v>0.0013484327385414627</v>
      </c>
      <c r="L36" s="63"/>
      <c r="M36" s="63">
        <v>0.4235871309514301</v>
      </c>
      <c r="N36" s="63">
        <v>0.006736233942988818</v>
      </c>
      <c r="O36" s="62">
        <v>10.683757879673434</v>
      </c>
      <c r="P36" s="62">
        <v>0.32154769423355106</v>
      </c>
      <c r="Q36" s="63">
        <v>0.18292792380619113</v>
      </c>
      <c r="R36" s="63">
        <v>0.003651099461354837</v>
      </c>
      <c r="S36" s="62">
        <v>0.7943070089733996</v>
      </c>
      <c r="T36" s="105"/>
      <c r="U36" s="57">
        <v>2276.7434960229784</v>
      </c>
      <c r="V36" s="57">
        <v>30.503615184467083</v>
      </c>
      <c r="W36" s="112">
        <v>2679.5961186510326</v>
      </c>
      <c r="X36" s="112">
        <v>33.01767189879352</v>
      </c>
      <c r="Y36" s="57">
        <f>100*(1-U36/W36)</f>
        <v>15.034079943019885</v>
      </c>
    </row>
    <row r="37" spans="1:25" ht="12.75">
      <c r="A37" s="56">
        <v>35.1</v>
      </c>
      <c r="B37" s="57">
        <v>1526.5040489095845</v>
      </c>
      <c r="C37" s="57">
        <v>182.52385506331993</v>
      </c>
      <c r="D37" s="58">
        <f t="shared" si="1"/>
        <v>0.11956984666611316</v>
      </c>
      <c r="E37" s="59">
        <v>22.377850519445115</v>
      </c>
      <c r="F37" s="66" t="s">
        <v>24</v>
      </c>
      <c r="G37" s="58" t="s">
        <v>23</v>
      </c>
      <c r="H37" s="61">
        <v>58.603467177451776</v>
      </c>
      <c r="I37" s="61">
        <v>0.6664383306743743</v>
      </c>
      <c r="J37" s="63">
        <v>0.04750704279672339</v>
      </c>
      <c r="K37" s="63">
        <v>0.0008773138752434135</v>
      </c>
      <c r="L37" s="63"/>
      <c r="M37" s="63">
        <v>0.01707875070538356</v>
      </c>
      <c r="N37" s="63">
        <v>0.00019567576976818282</v>
      </c>
      <c r="O37" s="62"/>
      <c r="P37" s="62"/>
      <c r="Q37" s="63"/>
      <c r="R37" s="63"/>
      <c r="S37" s="62"/>
      <c r="T37" s="64"/>
      <c r="U37" s="57">
        <v>109.16711291185584</v>
      </c>
      <c r="V37" s="57">
        <v>1.240225554269328</v>
      </c>
      <c r="W37" s="65"/>
      <c r="X37" s="65"/>
      <c r="Y37" s="57"/>
    </row>
    <row r="38" spans="1:25" ht="12.75">
      <c r="A38" s="56">
        <v>36.1</v>
      </c>
      <c r="B38" s="57">
        <v>1526.2352598240072</v>
      </c>
      <c r="C38" s="57">
        <v>260.32370675665976</v>
      </c>
      <c r="D38" s="58">
        <f t="shared" si="1"/>
        <v>0.1705659105180666</v>
      </c>
      <c r="E38" s="59">
        <v>21.584865760077356</v>
      </c>
      <c r="F38" s="66" t="s">
        <v>24</v>
      </c>
      <c r="G38" s="61">
        <v>0.07507776043853553</v>
      </c>
      <c r="H38" s="61">
        <v>60.74574316509928</v>
      </c>
      <c r="I38" s="61">
        <v>0.7060750263566493</v>
      </c>
      <c r="J38" s="63">
        <v>0.04871646426532039</v>
      </c>
      <c r="K38" s="63">
        <v>0.0009797828266521359</v>
      </c>
      <c r="L38" s="63"/>
      <c r="M38" s="63">
        <v>0.01644969952346753</v>
      </c>
      <c r="N38" s="63">
        <v>0.00019279323980421175</v>
      </c>
      <c r="O38" s="62"/>
      <c r="P38" s="62"/>
      <c r="Q38" s="63"/>
      <c r="R38" s="63"/>
      <c r="S38" s="62"/>
      <c r="T38" s="64"/>
      <c r="U38" s="57">
        <v>105.17884848480273</v>
      </c>
      <c r="V38" s="57">
        <v>1.2227118330318738</v>
      </c>
      <c r="W38" s="65"/>
      <c r="X38" s="65"/>
      <c r="Y38" s="57"/>
    </row>
    <row r="39" spans="1:25" ht="12.75">
      <c r="A39" s="56">
        <v>37.1</v>
      </c>
      <c r="B39" s="57">
        <v>182.50130845223777</v>
      </c>
      <c r="C39" s="57">
        <v>62.86659958347528</v>
      </c>
      <c r="D39" s="58">
        <f t="shared" si="1"/>
        <v>0.34447204853837</v>
      </c>
      <c r="E39" s="59">
        <v>0.9192968288013533</v>
      </c>
      <c r="F39" s="60">
        <v>0.0031332048823933985</v>
      </c>
      <c r="G39" s="61">
        <v>1.8551091819622223</v>
      </c>
      <c r="H39" s="61">
        <v>170.55087016426205</v>
      </c>
      <c r="I39" s="61">
        <v>5.217423805815466</v>
      </c>
      <c r="J39" s="63">
        <v>0.06143837112720353</v>
      </c>
      <c r="K39" s="63">
        <v>0.005905122765363534</v>
      </c>
      <c r="L39" s="63"/>
      <c r="M39" s="63">
        <v>0.0057545816520028215</v>
      </c>
      <c r="N39" s="63">
        <v>0.00018157605949813528</v>
      </c>
      <c r="O39" s="62"/>
      <c r="P39" s="62"/>
      <c r="Q39" s="63"/>
      <c r="R39" s="63"/>
      <c r="S39" s="62"/>
      <c r="T39" s="64"/>
      <c r="U39" s="57">
        <v>36.99008731992364</v>
      </c>
      <c r="V39" s="57">
        <v>1.1638172039524963</v>
      </c>
      <c r="W39" s="65"/>
      <c r="X39" s="65"/>
      <c r="Y39" s="57"/>
    </row>
    <row r="40" spans="1:25" ht="12.75">
      <c r="A40" s="56">
        <v>38.1</v>
      </c>
      <c r="B40" s="57">
        <v>43.874028803990825</v>
      </c>
      <c r="C40" s="57">
        <v>23.377763583157414</v>
      </c>
      <c r="D40" s="58">
        <f t="shared" si="1"/>
        <v>0.5328383150678643</v>
      </c>
      <c r="E40" s="59">
        <v>8.391058217430341</v>
      </c>
      <c r="F40" s="66" t="s">
        <v>24</v>
      </c>
      <c r="G40" s="58" t="s">
        <v>23</v>
      </c>
      <c r="H40" s="62">
        <v>4.491945731852077</v>
      </c>
      <c r="I40" s="62">
        <v>0.0921586548875191</v>
      </c>
      <c r="J40" s="63">
        <v>0.0863210471590296</v>
      </c>
      <c r="K40" s="63">
        <v>0.002233682286394057</v>
      </c>
      <c r="L40" s="63"/>
      <c r="M40" s="63">
        <v>0.22262067702845764</v>
      </c>
      <c r="N40" s="63">
        <v>0.0045673797881419075</v>
      </c>
      <c r="O40" s="62">
        <v>2.649619272532864</v>
      </c>
      <c r="P40" s="62">
        <v>0.08749820587788709</v>
      </c>
      <c r="Q40" s="63">
        <v>0.08632104715902962</v>
      </c>
      <c r="R40" s="63">
        <v>0.0022336822863940576</v>
      </c>
      <c r="S40" s="62">
        <v>0.6212779676296506</v>
      </c>
      <c r="T40" s="64"/>
      <c r="U40" s="57">
        <v>1295.7076603433557</v>
      </c>
      <c r="V40" s="57">
        <v>24.082057824285204</v>
      </c>
      <c r="W40" s="65">
        <v>1345.381675317229</v>
      </c>
      <c r="X40" s="65">
        <v>49.968441770572404</v>
      </c>
      <c r="Y40" s="57">
        <f>100*(1-U40/W40)</f>
        <v>3.6921875691640293</v>
      </c>
    </row>
    <row r="41" spans="1:25" ht="12.75">
      <c r="A41" s="56">
        <v>39.1</v>
      </c>
      <c r="B41" s="57">
        <v>558.8242590440746</v>
      </c>
      <c r="C41" s="57">
        <v>154.26135782730884</v>
      </c>
      <c r="D41" s="58">
        <f t="shared" si="1"/>
        <v>0.2760462799005693</v>
      </c>
      <c r="E41" s="59">
        <v>188.1187428896685</v>
      </c>
      <c r="F41" s="60">
        <v>6.447474621279763E-06</v>
      </c>
      <c r="G41" s="61">
        <v>0.009598439672246353</v>
      </c>
      <c r="H41" s="62">
        <v>2.5520366209672924</v>
      </c>
      <c r="I41" s="62">
        <v>0.028375678895790103</v>
      </c>
      <c r="J41" s="63">
        <v>0.17160598146312972</v>
      </c>
      <c r="K41" s="63">
        <v>0.0007022792999554807</v>
      </c>
      <c r="L41" s="63"/>
      <c r="M41" s="63">
        <v>0.39180629595522276</v>
      </c>
      <c r="N41" s="63">
        <v>0.004356485143981315</v>
      </c>
      <c r="O41" s="62">
        <v>9.266163461032027</v>
      </c>
      <c r="P41" s="62">
        <v>0.1098240325255022</v>
      </c>
      <c r="Q41" s="63">
        <v>0.1715249383944301</v>
      </c>
      <c r="R41" s="63">
        <v>0.0007039213010718628</v>
      </c>
      <c r="S41" s="62">
        <v>0.9381394478841218</v>
      </c>
      <c r="T41" s="64"/>
      <c r="U41" s="57">
        <v>2131.1999808197447</v>
      </c>
      <c r="V41" s="57">
        <v>20.177885168311818</v>
      </c>
      <c r="W41" s="65">
        <v>2572.5787784921567</v>
      </c>
      <c r="X41" s="65">
        <v>6.8588482320415105</v>
      </c>
      <c r="Y41" s="57">
        <f>100*(1-U41/W41)</f>
        <v>17.157056622037192</v>
      </c>
    </row>
    <row r="42" spans="1:25" ht="12.75">
      <c r="A42" s="56">
        <v>40.1</v>
      </c>
      <c r="B42" s="57">
        <v>286.2257545899348</v>
      </c>
      <c r="C42" s="57">
        <v>122.90449093094163</v>
      </c>
      <c r="D42" s="58">
        <f t="shared" si="1"/>
        <v>0.4293970369892898</v>
      </c>
      <c r="E42" s="59">
        <v>46.52240940379396</v>
      </c>
      <c r="F42" s="60">
        <v>4.85888074505979E-05</v>
      </c>
      <c r="G42" s="61">
        <v>0.08193022377564942</v>
      </c>
      <c r="H42" s="62">
        <v>5.285550531872492</v>
      </c>
      <c r="I42" s="62">
        <v>0.06606642608608757</v>
      </c>
      <c r="J42" s="63">
        <v>0.07565053702244737</v>
      </c>
      <c r="K42" s="63">
        <v>0.0009383115898160475</v>
      </c>
      <c r="L42" s="63"/>
      <c r="M42" s="63">
        <v>0.18904004260995452</v>
      </c>
      <c r="N42" s="63">
        <v>0.0023652618207225585</v>
      </c>
      <c r="O42" s="62">
        <v>1.953805798516056</v>
      </c>
      <c r="P42" s="62">
        <v>0.03667523314013938</v>
      </c>
      <c r="Q42" s="63">
        <v>0.07495943646422248</v>
      </c>
      <c r="R42" s="63">
        <v>0.001048917624903475</v>
      </c>
      <c r="S42" s="62">
        <v>0.6665518313436307</v>
      </c>
      <c r="T42" s="64"/>
      <c r="U42" s="57">
        <v>1116.1727296960237</v>
      </c>
      <c r="V42" s="57">
        <v>12.82333378112628</v>
      </c>
      <c r="W42" s="65">
        <v>1067.414091012353</v>
      </c>
      <c r="X42" s="65">
        <v>28.129680750838663</v>
      </c>
      <c r="Y42" s="57">
        <f>100*(1-U42/W42)</f>
        <v>-4.567921586778678</v>
      </c>
    </row>
    <row r="43" spans="1:25" ht="12.75">
      <c r="A43" s="56">
        <v>41.1</v>
      </c>
      <c r="B43" s="57">
        <v>1616.054055115802</v>
      </c>
      <c r="C43" s="57">
        <v>267.04394921100305</v>
      </c>
      <c r="D43" s="58">
        <f t="shared" si="1"/>
        <v>0.16524444115321837</v>
      </c>
      <c r="E43" s="59">
        <v>24.12620314849289</v>
      </c>
      <c r="F43" s="60">
        <v>6.013348651412418E-05</v>
      </c>
      <c r="G43" s="61">
        <v>0.2862159827734301</v>
      </c>
      <c r="H43" s="61">
        <v>57.54540116424049</v>
      </c>
      <c r="I43" s="61">
        <v>0.6774614842261311</v>
      </c>
      <c r="J43" s="63">
        <v>0.050507817925414866</v>
      </c>
      <c r="K43" s="63">
        <v>0.0010456390354180852</v>
      </c>
      <c r="L43" s="63"/>
      <c r="M43" s="63">
        <v>0.017327845839953948</v>
      </c>
      <c r="N43" s="63">
        <v>0.00020585577012646725</v>
      </c>
      <c r="O43" s="62"/>
      <c r="P43" s="62"/>
      <c r="Q43" s="63"/>
      <c r="R43" s="63"/>
      <c r="S43" s="62"/>
      <c r="T43" s="64"/>
      <c r="U43" s="57">
        <v>110.74572597665816</v>
      </c>
      <c r="V43" s="57">
        <v>1.3044286180105704</v>
      </c>
      <c r="W43" s="65"/>
      <c r="X43" s="65"/>
      <c r="Y43" s="57"/>
    </row>
    <row r="44" spans="1:25" ht="12.75">
      <c r="A44" s="56">
        <v>42.1</v>
      </c>
      <c r="B44" s="57">
        <v>929.0616937716143</v>
      </c>
      <c r="C44" s="57">
        <v>128.4363373051492</v>
      </c>
      <c r="D44" s="58">
        <f t="shared" si="1"/>
        <v>0.13824306627447924</v>
      </c>
      <c r="E44" s="59">
        <v>15.059577999987102</v>
      </c>
      <c r="F44" s="60">
        <v>0.001343093295752295</v>
      </c>
      <c r="G44" s="61">
        <v>1.583098307936226</v>
      </c>
      <c r="H44" s="61">
        <v>52.99995133461757</v>
      </c>
      <c r="I44" s="61">
        <v>0.7068584033706997</v>
      </c>
      <c r="J44" s="63">
        <v>0.060979181099785715</v>
      </c>
      <c r="K44" s="63">
        <v>0.0014193136993368438</v>
      </c>
      <c r="L44" s="63"/>
      <c r="M44" s="63">
        <v>0.01856924378490543</v>
      </c>
      <c r="N44" s="63">
        <v>0.0002507626750620936</v>
      </c>
      <c r="O44" s="62"/>
      <c r="P44" s="62"/>
      <c r="Q44" s="63"/>
      <c r="R44" s="63"/>
      <c r="S44" s="62"/>
      <c r="T44" s="64"/>
      <c r="U44" s="57">
        <v>118.60719043922761</v>
      </c>
      <c r="V44" s="57">
        <v>1.5870497511367905</v>
      </c>
      <c r="W44" s="65"/>
      <c r="X44" s="65"/>
      <c r="Y44" s="57"/>
    </row>
    <row r="45" spans="1:25" ht="12.75">
      <c r="A45" s="56">
        <v>45.1</v>
      </c>
      <c r="B45" s="57">
        <v>560.1501124868416</v>
      </c>
      <c r="C45" s="57">
        <v>50.45810203021228</v>
      </c>
      <c r="D45" s="58">
        <f t="shared" si="1"/>
        <v>0.09007960706496793</v>
      </c>
      <c r="E45" s="59">
        <v>7.890108588143299</v>
      </c>
      <c r="F45" s="60">
        <v>0.00024871107046106736</v>
      </c>
      <c r="G45" s="61">
        <v>0.28772398795431364</v>
      </c>
      <c r="H45" s="61">
        <v>60.99091745842341</v>
      </c>
      <c r="I45" s="61">
        <v>0.8347007570843432</v>
      </c>
      <c r="J45" s="63">
        <v>0.05039240551483085</v>
      </c>
      <c r="K45" s="63">
        <v>0.0015829918671183129</v>
      </c>
      <c r="L45" s="63"/>
      <c r="M45" s="63">
        <v>0.01634870898277896</v>
      </c>
      <c r="N45" s="63">
        <v>0.00022672062723230654</v>
      </c>
      <c r="O45" s="62"/>
      <c r="P45" s="62"/>
      <c r="Q45" s="63"/>
      <c r="R45" s="63"/>
      <c r="S45" s="62"/>
      <c r="T45" s="64"/>
      <c r="U45" s="57">
        <v>104.53832569457884</v>
      </c>
      <c r="V45" s="57">
        <v>1.4380252110816152</v>
      </c>
      <c r="W45" s="65"/>
      <c r="X45" s="65"/>
      <c r="Y45" s="57"/>
    </row>
    <row r="46" spans="1:25" ht="12.75">
      <c r="A46" s="56">
        <v>47.1</v>
      </c>
      <c r="B46" s="57">
        <v>1029.0752441285083</v>
      </c>
      <c r="C46" s="57">
        <v>564.1297936900877</v>
      </c>
      <c r="D46" s="58">
        <f t="shared" si="1"/>
        <v>0.548191006351369</v>
      </c>
      <c r="E46" s="59">
        <v>107.1932409583899</v>
      </c>
      <c r="F46" s="60">
        <v>0.0018253173876509805</v>
      </c>
      <c r="G46" s="61">
        <v>10.733679898979286</v>
      </c>
      <c r="H46" s="62">
        <v>8.247521339279047</v>
      </c>
      <c r="I46" s="62">
        <v>0.14386114629037086</v>
      </c>
      <c r="J46" s="63">
        <v>0.14976233306897446</v>
      </c>
      <c r="K46" s="63">
        <v>0.0038039758096508956</v>
      </c>
      <c r="L46" s="63"/>
      <c r="M46" s="63">
        <v>0.10823411838401364</v>
      </c>
      <c r="N46" s="63">
        <v>0.0020288775538229594</v>
      </c>
      <c r="O46" s="62"/>
      <c r="P46" s="62"/>
      <c r="Q46" s="63"/>
      <c r="R46" s="63"/>
      <c r="S46" s="62"/>
      <c r="T46" s="64"/>
      <c r="U46" s="57">
        <v>662.4842171493531</v>
      </c>
      <c r="V46" s="57">
        <v>11.801644453793484</v>
      </c>
      <c r="W46" s="65"/>
      <c r="X46" s="65"/>
      <c r="Y46" s="57"/>
    </row>
    <row r="47" spans="1:25" ht="12.75">
      <c r="A47" s="56">
        <v>48.1</v>
      </c>
      <c r="B47" s="57">
        <v>228.20350448970422</v>
      </c>
      <c r="C47" s="57">
        <v>74.09994962920561</v>
      </c>
      <c r="D47" s="58">
        <f t="shared" si="1"/>
        <v>0.32470995480504883</v>
      </c>
      <c r="E47" s="59">
        <v>111.40520469915803</v>
      </c>
      <c r="F47" s="60">
        <v>2.601235040332774E-05</v>
      </c>
      <c r="G47" s="61">
        <v>0.034260390453775075</v>
      </c>
      <c r="H47" s="62">
        <v>1.759788792961004</v>
      </c>
      <c r="I47" s="62">
        <v>0.021504024372038376</v>
      </c>
      <c r="J47" s="63">
        <v>0.21976156678024</v>
      </c>
      <c r="K47" s="63">
        <v>0.0010259250089230659</v>
      </c>
      <c r="L47" s="63"/>
      <c r="M47" s="63">
        <v>0.568055325783413</v>
      </c>
      <c r="N47" s="63">
        <v>0.006942369859703375</v>
      </c>
      <c r="O47" s="62">
        <v>17.188893747288805</v>
      </c>
      <c r="P47" s="62">
        <v>0.2253597215452798</v>
      </c>
      <c r="Q47" s="63">
        <v>0.21946032416845018</v>
      </c>
      <c r="R47" s="63">
        <v>0.0010417422161908515</v>
      </c>
      <c r="S47" s="62">
        <v>0.9321563041436263</v>
      </c>
      <c r="T47" s="64"/>
      <c r="U47" s="57">
        <v>2899.830495448096</v>
      </c>
      <c r="V47" s="57">
        <v>28.540696737657534</v>
      </c>
      <c r="W47" s="65">
        <v>2976.735803142398</v>
      </c>
      <c r="X47" s="65">
        <v>7.645590518647828</v>
      </c>
      <c r="Y47" s="57">
        <f>100*(1-U47/W47)</f>
        <v>2.5835449559586943</v>
      </c>
    </row>
    <row r="48" spans="1:25" ht="12.75">
      <c r="A48" s="56">
        <v>49.1</v>
      </c>
      <c r="B48" s="57">
        <v>947.9441592315807</v>
      </c>
      <c r="C48" s="57">
        <v>139.91413029402074</v>
      </c>
      <c r="D48" s="58">
        <f t="shared" si="1"/>
        <v>0.1475974390806284</v>
      </c>
      <c r="E48" s="59">
        <v>13.283450606050144</v>
      </c>
      <c r="F48" s="60">
        <v>0.0001801655169313563</v>
      </c>
      <c r="G48" s="61">
        <v>0.37524420770598255</v>
      </c>
      <c r="H48" s="61">
        <v>61.30777697362235</v>
      </c>
      <c r="I48" s="61">
        <v>0.7468155357729358</v>
      </c>
      <c r="J48" s="63">
        <v>0.051074706102602674</v>
      </c>
      <c r="K48" s="63">
        <v>0.0011922313424348838</v>
      </c>
      <c r="L48" s="63"/>
      <c r="M48" s="63">
        <v>0.016249937725707708</v>
      </c>
      <c r="N48" s="63">
        <v>0.00019998717958359945</v>
      </c>
      <c r="O48" s="62"/>
      <c r="P48" s="62"/>
      <c r="Q48" s="63"/>
      <c r="R48" s="63"/>
      <c r="S48" s="62"/>
      <c r="T48" s="64"/>
      <c r="U48" s="57">
        <v>103.91181693063612</v>
      </c>
      <c r="V48" s="57">
        <v>1.268585751250593</v>
      </c>
      <c r="W48" s="65"/>
      <c r="X48" s="65"/>
      <c r="Y48" s="57"/>
    </row>
    <row r="49" spans="1:25" ht="12.75">
      <c r="A49" s="56">
        <v>50.1</v>
      </c>
      <c r="B49" s="57">
        <v>1338.3615865226861</v>
      </c>
      <c r="C49" s="57">
        <v>772.3370456585168</v>
      </c>
      <c r="D49" s="58">
        <f t="shared" si="1"/>
        <v>0.5770765191081081</v>
      </c>
      <c r="E49" s="59">
        <v>27.532249030919065</v>
      </c>
      <c r="F49" s="60">
        <v>0.029091662440441125</v>
      </c>
      <c r="G49" s="61">
        <v>46.60438516657944</v>
      </c>
      <c r="H49" s="61">
        <v>41.761442651866716</v>
      </c>
      <c r="I49" s="61">
        <v>1.5467428809197614</v>
      </c>
      <c r="J49" s="63">
        <v>0.41764502493409</v>
      </c>
      <c r="K49" s="63">
        <v>0.028092022213332072</v>
      </c>
      <c r="L49" s="63"/>
      <c r="M49" s="63">
        <v>0.01278586453024122</v>
      </c>
      <c r="N49" s="63">
        <v>0.000995342588063639</v>
      </c>
      <c r="O49" s="62"/>
      <c r="P49" s="62"/>
      <c r="Q49" s="63"/>
      <c r="R49" s="63"/>
      <c r="S49" s="62"/>
      <c r="T49" s="64"/>
      <c r="U49" s="57">
        <v>81.90050274259848</v>
      </c>
      <c r="V49" s="57">
        <v>6.335387173604376</v>
      </c>
      <c r="W49" s="65"/>
      <c r="X49" s="65"/>
      <c r="Y49" s="57"/>
    </row>
    <row r="50" spans="1:25" ht="12.75">
      <c r="A50" s="56">
        <v>51.1</v>
      </c>
      <c r="B50" s="57">
        <v>1358.0411449190758</v>
      </c>
      <c r="C50" s="57">
        <v>228.56444656285757</v>
      </c>
      <c r="D50" s="58">
        <f t="shared" si="1"/>
        <v>0.16830450787003032</v>
      </c>
      <c r="E50" s="59">
        <v>124.48028538642163</v>
      </c>
      <c r="F50" s="60">
        <v>0.0012978689604407124</v>
      </c>
      <c r="G50" s="61">
        <v>7.088726987952409</v>
      </c>
      <c r="H50" s="62">
        <v>9.372513438398988</v>
      </c>
      <c r="I50" s="62">
        <v>0.10097068108711488</v>
      </c>
      <c r="J50" s="63">
        <v>0.11814678782023803</v>
      </c>
      <c r="K50" s="63">
        <v>0.0007111236412320914</v>
      </c>
      <c r="L50" s="63"/>
      <c r="M50" s="63">
        <v>0.0991316508882154</v>
      </c>
      <c r="N50" s="63">
        <v>0.0011027177235114762</v>
      </c>
      <c r="O50" s="62"/>
      <c r="P50" s="62"/>
      <c r="Q50" s="63"/>
      <c r="R50" s="63"/>
      <c r="S50" s="62"/>
      <c r="T50" s="64"/>
      <c r="U50" s="57">
        <v>609.3180323873706</v>
      </c>
      <c r="V50" s="57">
        <v>6.467446521047112</v>
      </c>
      <c r="W50" s="65"/>
      <c r="X50" s="65"/>
      <c r="Y50" s="57"/>
    </row>
    <row r="51" spans="1:25" ht="12.75">
      <c r="A51" s="56">
        <v>52.1</v>
      </c>
      <c r="B51" s="57">
        <v>1521.326658360384</v>
      </c>
      <c r="C51" s="57">
        <v>254.67660981768287</v>
      </c>
      <c r="D51" s="58">
        <f t="shared" si="1"/>
        <v>0.1674042904711613</v>
      </c>
      <c r="E51" s="59">
        <v>23.23415507170902</v>
      </c>
      <c r="F51" s="60">
        <v>0.001087709154704812</v>
      </c>
      <c r="G51" s="61">
        <v>2.300439511588026</v>
      </c>
      <c r="H51" s="61">
        <v>56.252173929442144</v>
      </c>
      <c r="I51" s="61">
        <v>0.6511528466689425</v>
      </c>
      <c r="J51" s="63">
        <v>0.0665179709190182</v>
      </c>
      <c r="K51" s="63">
        <v>0.00450870076198208</v>
      </c>
      <c r="L51" s="63"/>
      <c r="M51" s="63">
        <v>0.017368139515987036</v>
      </c>
      <c r="N51" s="63">
        <v>0.00022570416063748302</v>
      </c>
      <c r="O51" s="62"/>
      <c r="P51" s="62"/>
      <c r="Q51" s="63"/>
      <c r="R51" s="63"/>
      <c r="S51" s="62"/>
      <c r="T51" s="64"/>
      <c r="U51" s="57">
        <v>111.00104640441023</v>
      </c>
      <c r="V51" s="57">
        <v>1.4301435690596556</v>
      </c>
      <c r="W51" s="65"/>
      <c r="X51" s="65"/>
      <c r="Y51" s="57"/>
    </row>
    <row r="52" spans="1:25" ht="12.75">
      <c r="A52" s="56">
        <v>53.1</v>
      </c>
      <c r="B52" s="57">
        <v>772.6311730459936</v>
      </c>
      <c r="C52" s="57">
        <v>2323.6454554956563</v>
      </c>
      <c r="D52" s="58">
        <f t="shared" si="1"/>
        <v>3.0074446081886643</v>
      </c>
      <c r="E52" s="59">
        <v>104.88212117407824</v>
      </c>
      <c r="F52" s="60">
        <v>0.003215767493444982</v>
      </c>
      <c r="G52" s="61">
        <v>23.640250902234495</v>
      </c>
      <c r="H52" s="62">
        <v>6.328699623285882</v>
      </c>
      <c r="I52" s="62">
        <v>0.0853412615703608</v>
      </c>
      <c r="J52" s="63">
        <v>0.25884774004594674</v>
      </c>
      <c r="K52" s="63">
        <v>0.0027427497413272817</v>
      </c>
      <c r="L52" s="63"/>
      <c r="M52" s="63">
        <v>0.12065630167816255</v>
      </c>
      <c r="N52" s="63">
        <v>0.0018874251763650648</v>
      </c>
      <c r="O52" s="62"/>
      <c r="P52" s="62"/>
      <c r="Q52" s="63"/>
      <c r="R52" s="63"/>
      <c r="S52" s="62"/>
      <c r="T52" s="64"/>
      <c r="U52" s="57">
        <v>734.3400311158575</v>
      </c>
      <c r="V52" s="57">
        <v>10.857141843019523</v>
      </c>
      <c r="W52" s="65"/>
      <c r="X52" s="65"/>
      <c r="Y52" s="57"/>
    </row>
    <row r="53" spans="1:25" ht="12.75">
      <c r="A53" s="56">
        <v>54.1</v>
      </c>
      <c r="B53" s="57">
        <v>157.56455135719887</v>
      </c>
      <c r="C53" s="57">
        <v>58.00134026396419</v>
      </c>
      <c r="D53" s="58">
        <f t="shared" si="1"/>
        <v>0.36811160736576554</v>
      </c>
      <c r="E53" s="59">
        <v>43.34234651328233</v>
      </c>
      <c r="F53" s="60">
        <v>3.895742656726683E-05</v>
      </c>
      <c r="G53" s="61">
        <v>0.06072118616213962</v>
      </c>
      <c r="H53" s="62">
        <v>3.1231282327893144</v>
      </c>
      <c r="I53" s="62">
        <v>0.04108044885408027</v>
      </c>
      <c r="J53" s="63">
        <v>0.10918797330498473</v>
      </c>
      <c r="K53" s="63">
        <v>0.0010488613508290402</v>
      </c>
      <c r="L53" s="63"/>
      <c r="M53" s="63">
        <v>0.3203506001430847</v>
      </c>
      <c r="N53" s="63">
        <v>0.004427686118004922</v>
      </c>
      <c r="O53" s="62">
        <v>4.841913270225766</v>
      </c>
      <c r="P53" s="62">
        <v>0.11611971902454638</v>
      </c>
      <c r="Q53" s="63">
        <v>0.10962009883327195</v>
      </c>
      <c r="R53" s="63">
        <v>0.0016415584598682437</v>
      </c>
      <c r="S53" s="62">
        <v>0.8174665022144701</v>
      </c>
      <c r="T53" s="105"/>
      <c r="U53" s="57">
        <v>1791.4411442398655</v>
      </c>
      <c r="V53" s="57">
        <v>21.61751475854268</v>
      </c>
      <c r="W53" s="112">
        <v>1793.1057215607398</v>
      </c>
      <c r="X53" s="112">
        <v>27.26741230973332</v>
      </c>
      <c r="Y53" s="57">
        <f>100*(1-U53/W53)</f>
        <v>0.09283207904916546</v>
      </c>
    </row>
    <row r="54" spans="1:25" ht="12.75">
      <c r="A54" s="56">
        <v>55.1</v>
      </c>
      <c r="B54" s="57">
        <v>795.8466851679134</v>
      </c>
      <c r="C54" s="57">
        <v>56.413788755419525</v>
      </c>
      <c r="D54" s="58">
        <f t="shared" si="1"/>
        <v>0.07088524687831921</v>
      </c>
      <c r="E54" s="59">
        <v>11.545660476337973</v>
      </c>
      <c r="F54" s="60">
        <v>1E-32</v>
      </c>
      <c r="G54" s="61">
        <v>0.1436652690334217</v>
      </c>
      <c r="H54" s="61">
        <v>59.21808359330973</v>
      </c>
      <c r="I54" s="61">
        <v>0.7432725716192773</v>
      </c>
      <c r="J54" s="63">
        <v>0.04931476567213987</v>
      </c>
      <c r="K54" s="63">
        <v>0.0012628180930558375</v>
      </c>
      <c r="L54" s="63"/>
      <c r="M54" s="63">
        <v>0.016862473195982997</v>
      </c>
      <c r="N54" s="63">
        <v>0.00021393147514652236</v>
      </c>
      <c r="O54" s="62"/>
      <c r="P54" s="62"/>
      <c r="Q54" s="63"/>
      <c r="R54" s="63"/>
      <c r="S54" s="62"/>
      <c r="T54" s="64"/>
      <c r="U54" s="57">
        <v>107.79616433896464</v>
      </c>
      <c r="V54" s="57">
        <v>1.3562216442603592</v>
      </c>
      <c r="W54" s="65"/>
      <c r="X54" s="65"/>
      <c r="Y54" s="57"/>
    </row>
    <row r="55" spans="1:25" ht="12.75">
      <c r="A55" s="56">
        <v>56.1</v>
      </c>
      <c r="B55" s="57">
        <v>651.7358725812546</v>
      </c>
      <c r="C55" s="57">
        <v>325.69143904455467</v>
      </c>
      <c r="D55" s="58">
        <f t="shared" si="1"/>
        <v>0.49972918899588326</v>
      </c>
      <c r="E55" s="59">
        <v>262.5012800426044</v>
      </c>
      <c r="F55" s="60">
        <v>1.4428774482283484E-05</v>
      </c>
      <c r="G55" s="61">
        <v>0.020399299638799016</v>
      </c>
      <c r="H55" s="62">
        <v>2.1329659346563266</v>
      </c>
      <c r="I55" s="62">
        <v>0.02352183817368806</v>
      </c>
      <c r="J55" s="63">
        <v>0.19284487545315052</v>
      </c>
      <c r="K55" s="63">
        <v>0.0006441003752536695</v>
      </c>
      <c r="L55" s="63"/>
      <c r="M55" s="63">
        <v>0.46873510296576953</v>
      </c>
      <c r="N55" s="63">
        <v>0.005169820346640964</v>
      </c>
      <c r="O55" s="62">
        <v>12.45206539714677</v>
      </c>
      <c r="P55" s="62">
        <v>0.1438810673629205</v>
      </c>
      <c r="Q55" s="63">
        <v>0.19266935330187512</v>
      </c>
      <c r="R55" s="63">
        <v>0.0006637403056492954</v>
      </c>
      <c r="S55" s="62">
        <v>0.9545214997403232</v>
      </c>
      <c r="T55" s="64"/>
      <c r="U55" s="57">
        <v>2478.011643495834</v>
      </c>
      <c r="V55" s="57">
        <v>22.69081955912785</v>
      </c>
      <c r="W55" s="65">
        <v>2765.0824718466924</v>
      </c>
      <c r="X55" s="65">
        <v>5.653779747138595</v>
      </c>
      <c r="Y55" s="57">
        <f>100*(1-U55/W55)</f>
        <v>10.38199877485516</v>
      </c>
    </row>
    <row r="56" spans="1:25" ht="12.75">
      <c r="A56" s="56">
        <v>57.1</v>
      </c>
      <c r="B56" s="57">
        <v>491.8493561305881</v>
      </c>
      <c r="C56" s="57">
        <v>142.48281128086683</v>
      </c>
      <c r="D56" s="58">
        <f t="shared" si="1"/>
        <v>0.28968790851285986</v>
      </c>
      <c r="E56" s="59">
        <v>68.48643265926654</v>
      </c>
      <c r="F56" s="60">
        <v>1.416060571686083E-05</v>
      </c>
      <c r="G56" s="61">
        <v>0.024250034495203684</v>
      </c>
      <c r="H56" s="62">
        <v>6.169802768879005</v>
      </c>
      <c r="I56" s="62">
        <v>0.07296039132337256</v>
      </c>
      <c r="J56" s="63">
        <v>0.07259188852385604</v>
      </c>
      <c r="K56" s="63">
        <v>0.0014569349424645636</v>
      </c>
      <c r="L56" s="63"/>
      <c r="M56" s="63">
        <v>0.16204043096773005</v>
      </c>
      <c r="N56" s="63">
        <v>0.0019164517216951925</v>
      </c>
      <c r="O56" s="62">
        <v>1.617340965702923</v>
      </c>
      <c r="P56" s="62">
        <v>0.03793085719922491</v>
      </c>
      <c r="Q56" s="63">
        <v>0.07238972430694292</v>
      </c>
      <c r="R56" s="63">
        <v>0.0014660425369135955</v>
      </c>
      <c r="S56" s="62">
        <v>0.5042935612002549</v>
      </c>
      <c r="T56" s="64"/>
      <c r="U56" s="57">
        <v>968.106057158929</v>
      </c>
      <c r="V56" s="57">
        <v>10.631507500800884</v>
      </c>
      <c r="W56" s="65">
        <v>996.9178110106659</v>
      </c>
      <c r="X56" s="65">
        <v>41.14796738152355</v>
      </c>
      <c r="Y56" s="57">
        <f>100*(1-U56/W56)</f>
        <v>2.890083167691404</v>
      </c>
    </row>
    <row r="57" spans="1:25" ht="12.75">
      <c r="A57" s="56">
        <v>58.1</v>
      </c>
      <c r="B57" s="57">
        <v>275.88248606603395</v>
      </c>
      <c r="C57" s="57">
        <v>109.23925746382723</v>
      </c>
      <c r="D57" s="58">
        <f t="shared" si="1"/>
        <v>0.3959630022968556</v>
      </c>
      <c r="E57" s="59">
        <v>121.35953884393064</v>
      </c>
      <c r="F57" s="66" t="s">
        <v>24</v>
      </c>
      <c r="G57" s="58" t="s">
        <v>23</v>
      </c>
      <c r="H57" s="62">
        <v>1.9529626268943505</v>
      </c>
      <c r="I57" s="62">
        <v>0.023237086897036047</v>
      </c>
      <c r="J57" s="63">
        <v>0.16503907536627083</v>
      </c>
      <c r="K57" s="63">
        <v>0.0041407958443228365</v>
      </c>
      <c r="L57" s="63"/>
      <c r="M57" s="63">
        <v>0.5120425686743554</v>
      </c>
      <c r="N57" s="63">
        <v>0.0060924758617570875</v>
      </c>
      <c r="O57" s="62">
        <v>11.651829583491784</v>
      </c>
      <c r="P57" s="62">
        <v>0.32354950611888045</v>
      </c>
      <c r="Q57" s="63">
        <v>0.16503907536627083</v>
      </c>
      <c r="R57" s="63">
        <v>0.004140795844322837</v>
      </c>
      <c r="S57" s="62">
        <v>0.42849043571551443</v>
      </c>
      <c r="T57" s="64"/>
      <c r="U57" s="57">
        <v>2665.3436341413935</v>
      </c>
      <c r="V57" s="57">
        <v>25.974548344782427</v>
      </c>
      <c r="W57" s="65">
        <v>2507.9518384558505</v>
      </c>
      <c r="X57" s="65">
        <v>42.20004364641251</v>
      </c>
      <c r="Y57" s="57">
        <f>100*(1-U57/W57)</f>
        <v>-6.275710453134109</v>
      </c>
    </row>
    <row r="58" spans="1:25" ht="12.75">
      <c r="A58" s="56">
        <v>59.1</v>
      </c>
      <c r="B58" s="57">
        <v>794.7668477156545</v>
      </c>
      <c r="C58" s="57">
        <v>77.27680329877629</v>
      </c>
      <c r="D58" s="58">
        <f t="shared" si="1"/>
        <v>0.09723204172505165</v>
      </c>
      <c r="E58" s="59">
        <v>11.471327393890071</v>
      </c>
      <c r="F58" s="60">
        <v>0.000264096674011635</v>
      </c>
      <c r="G58" s="61">
        <v>0.2512349340400566</v>
      </c>
      <c r="H58" s="61">
        <v>59.520940814241555</v>
      </c>
      <c r="I58" s="61">
        <v>0.7459883701815445</v>
      </c>
      <c r="J58" s="63">
        <v>0.05015582438459982</v>
      </c>
      <c r="K58" s="63">
        <v>0.0012854814050974844</v>
      </c>
      <c r="L58" s="63"/>
      <c r="M58" s="63">
        <v>0.016758600200434515</v>
      </c>
      <c r="N58" s="63">
        <v>0.00021237180442338822</v>
      </c>
      <c r="O58" s="62"/>
      <c r="P58" s="62"/>
      <c r="Q58" s="63"/>
      <c r="R58" s="63"/>
      <c r="S58" s="62"/>
      <c r="T58" s="64"/>
      <c r="U58" s="57">
        <v>107.13762636354298</v>
      </c>
      <c r="V58" s="57">
        <v>1.3464716321510304</v>
      </c>
      <c r="W58" s="65"/>
      <c r="X58" s="65"/>
      <c r="Y58" s="57"/>
    </row>
    <row r="59" spans="1:25" ht="12.75">
      <c r="A59" s="56">
        <v>60.1</v>
      </c>
      <c r="B59" s="57">
        <v>751.3570102713095</v>
      </c>
      <c r="C59" s="57">
        <v>83.59592871275211</v>
      </c>
      <c r="D59" s="58">
        <f t="shared" si="1"/>
        <v>0.1112599304591119</v>
      </c>
      <c r="E59" s="59">
        <v>10.921053825782217</v>
      </c>
      <c r="F59" s="60">
        <v>0.0008122026448968633</v>
      </c>
      <c r="G59" s="61">
        <v>0.85675053754799</v>
      </c>
      <c r="H59" s="61">
        <v>59.10517591262297</v>
      </c>
      <c r="I59" s="61">
        <v>0.7539355657117145</v>
      </c>
      <c r="J59" s="63">
        <v>0.05496809442761298</v>
      </c>
      <c r="K59" s="63">
        <v>0.001389994512869394</v>
      </c>
      <c r="L59" s="63"/>
      <c r="M59" s="63">
        <v>0.01677403847152381</v>
      </c>
      <c r="N59" s="63">
        <v>0.00021661354894294215</v>
      </c>
      <c r="O59" s="62"/>
      <c r="P59" s="62"/>
      <c r="Q59" s="63"/>
      <c r="R59" s="63"/>
      <c r="S59" s="62"/>
      <c r="T59" s="64"/>
      <c r="U59" s="57">
        <v>107.23550675927059</v>
      </c>
      <c r="V59" s="57">
        <v>1.3733441267268633</v>
      </c>
      <c r="W59" s="65"/>
      <c r="X59" s="65"/>
      <c r="Y59" s="57"/>
    </row>
    <row r="60" spans="1:25" ht="12.75">
      <c r="A60" s="56">
        <v>61.1</v>
      </c>
      <c r="B60" s="57">
        <v>1328.4186260751976</v>
      </c>
      <c r="C60" s="57">
        <v>144.35815661973038</v>
      </c>
      <c r="D60" s="58">
        <f t="shared" si="1"/>
        <v>0.10866917535343164</v>
      </c>
      <c r="E60" s="59">
        <v>19.03256935931323</v>
      </c>
      <c r="F60" s="60">
        <v>0.000182561459099889</v>
      </c>
      <c r="G60" s="61">
        <v>0.15825238487765514</v>
      </c>
      <c r="H60" s="61">
        <v>59.96271024241695</v>
      </c>
      <c r="I60" s="61">
        <v>0.696824064958623</v>
      </c>
      <c r="J60" s="63">
        <v>0.04940317317359588</v>
      </c>
      <c r="K60" s="63">
        <v>0.000985130274572596</v>
      </c>
      <c r="L60" s="63"/>
      <c r="M60" s="63">
        <v>0.016650639574409265</v>
      </c>
      <c r="N60" s="63">
        <v>0.00019512766208030355</v>
      </c>
      <c r="O60" s="62"/>
      <c r="P60" s="62"/>
      <c r="Q60" s="63"/>
      <c r="R60" s="63"/>
      <c r="S60" s="62"/>
      <c r="T60" s="64"/>
      <c r="U60" s="57">
        <v>106.45310216864972</v>
      </c>
      <c r="V60" s="57">
        <v>1.2372723521653834</v>
      </c>
      <c r="W60" s="65"/>
      <c r="X60" s="65"/>
      <c r="Y60" s="57"/>
    </row>
    <row r="61" spans="1:25" ht="12.75">
      <c r="A61" s="56">
        <v>62.1</v>
      </c>
      <c r="B61" s="57">
        <v>130.4562007036277</v>
      </c>
      <c r="C61" s="57">
        <v>43.94388762331551</v>
      </c>
      <c r="D61" s="58">
        <f t="shared" si="1"/>
        <v>0.33684782621523585</v>
      </c>
      <c r="E61" s="59">
        <v>52.37398614191567</v>
      </c>
      <c r="F61" s="60">
        <v>2.7457279287692055E-05</v>
      </c>
      <c r="G61" s="61">
        <v>0.03886207436192916</v>
      </c>
      <c r="H61" s="62">
        <v>2.1398967365363726</v>
      </c>
      <c r="I61" s="62">
        <v>0.02891399596406533</v>
      </c>
      <c r="J61" s="63">
        <v>0.1618397771643048</v>
      </c>
      <c r="K61" s="63">
        <v>0.004216944461366725</v>
      </c>
      <c r="L61" s="63"/>
      <c r="M61" s="63">
        <v>0.4671306620497712</v>
      </c>
      <c r="N61" s="63">
        <v>0.006312832072727942</v>
      </c>
      <c r="O61" s="62">
        <v>10.401474541903662</v>
      </c>
      <c r="P61" s="62">
        <v>0.3062584482163473</v>
      </c>
      <c r="Q61" s="63">
        <v>0.16149357950681298</v>
      </c>
      <c r="R61" s="63">
        <v>0.004224545986735001</v>
      </c>
      <c r="S61" s="62">
        <v>0.45897887243732605</v>
      </c>
      <c r="T61" s="64"/>
      <c r="U61" s="57">
        <v>2470.9657547987663</v>
      </c>
      <c r="V61" s="57">
        <v>27.737904506789796</v>
      </c>
      <c r="W61" s="65">
        <v>2471.358183769099</v>
      </c>
      <c r="X61" s="65">
        <v>44.16000680379258</v>
      </c>
      <c r="Y61" s="57">
        <f>100*(1-U61/W61)</f>
        <v>0.015879081102454506</v>
      </c>
    </row>
    <row r="62" spans="1:25" ht="12.75">
      <c r="A62" s="56">
        <v>63.1</v>
      </c>
      <c r="B62" s="57">
        <v>222.9858105346488</v>
      </c>
      <c r="C62" s="57">
        <v>128.4768656596798</v>
      </c>
      <c r="D62" s="58">
        <f t="shared" si="1"/>
        <v>0.5761661038055886</v>
      </c>
      <c r="E62" s="59">
        <v>39.831637067385415</v>
      </c>
      <c r="F62" s="60">
        <v>3.677857411677745E-05</v>
      </c>
      <c r="G62" s="61">
        <v>0.06134403021165261</v>
      </c>
      <c r="H62" s="62">
        <v>4.809420951145743</v>
      </c>
      <c r="I62" s="62">
        <v>0.07548783266794748</v>
      </c>
      <c r="J62" s="63">
        <v>0.08194704974361473</v>
      </c>
      <c r="K62" s="63">
        <v>0.0011352907601611326</v>
      </c>
      <c r="L62" s="63"/>
      <c r="M62" s="63">
        <v>0.20779768912924967</v>
      </c>
      <c r="N62" s="63">
        <v>0.0032622174996799432</v>
      </c>
      <c r="O62" s="62">
        <v>2.3330115061999495</v>
      </c>
      <c r="P62" s="62">
        <v>0.04957778036880643</v>
      </c>
      <c r="Q62" s="63">
        <v>0.08142821082682863</v>
      </c>
      <c r="R62" s="63">
        <v>0.00116623587502478</v>
      </c>
      <c r="S62" s="62">
        <v>0.7387576668526812</v>
      </c>
      <c r="T62" s="64"/>
      <c r="U62" s="57">
        <v>1217.0740344921078</v>
      </c>
      <c r="V62" s="57">
        <v>17.4115295503084</v>
      </c>
      <c r="W62" s="65">
        <v>1231.7987390382268</v>
      </c>
      <c r="X62" s="65">
        <v>28.105043862174107</v>
      </c>
      <c r="Y62" s="57">
        <f>100*(1-U62/W62)</f>
        <v>1.1953823363722416</v>
      </c>
    </row>
    <row r="63" spans="1:25" ht="12.75">
      <c r="A63" s="56">
        <v>64.1</v>
      </c>
      <c r="B63" s="57">
        <v>95.14177386706528</v>
      </c>
      <c r="C63" s="57">
        <v>60.338689838529874</v>
      </c>
      <c r="D63" s="58">
        <f t="shared" si="1"/>
        <v>0.6341976545742858</v>
      </c>
      <c r="E63" s="59">
        <v>43.131251116421375</v>
      </c>
      <c r="F63" s="60">
        <v>7.455297047867485E-05</v>
      </c>
      <c r="G63" s="61">
        <v>0.10116586975678331</v>
      </c>
      <c r="H63" s="62">
        <v>1.8950597493351242</v>
      </c>
      <c r="I63" s="62">
        <v>0.02770821779509436</v>
      </c>
      <c r="J63" s="63">
        <v>0.18609491286878826</v>
      </c>
      <c r="K63" s="63">
        <v>0.0014574087560966572</v>
      </c>
      <c r="L63" s="63"/>
      <c r="M63" s="63">
        <v>0.5271540074939189</v>
      </c>
      <c r="N63" s="63">
        <v>0.007712392597214459</v>
      </c>
      <c r="O63" s="62">
        <v>13.460292770914423</v>
      </c>
      <c r="P63" s="62">
        <v>0.22619165753946616</v>
      </c>
      <c r="Q63" s="63">
        <v>0.1851892270594864</v>
      </c>
      <c r="R63" s="63">
        <v>0.001530951162474307</v>
      </c>
      <c r="S63" s="62">
        <v>0.8706218044982722</v>
      </c>
      <c r="T63" s="64"/>
      <c r="U63" s="57">
        <v>2729.4496528667614</v>
      </c>
      <c r="V63" s="57">
        <v>32.55550964259294</v>
      </c>
      <c r="W63" s="65">
        <v>2699.9008196303694</v>
      </c>
      <c r="X63" s="65">
        <v>13.64962168280408</v>
      </c>
      <c r="Y63" s="57">
        <f>100*(1-U63/W63)</f>
        <v>-1.0944414336093056</v>
      </c>
    </row>
    <row r="64" spans="1:25" ht="12.75">
      <c r="A64" s="56">
        <v>65.1</v>
      </c>
      <c r="B64" s="57">
        <v>267.95643783758294</v>
      </c>
      <c r="C64" s="57">
        <v>45.44768992935647</v>
      </c>
      <c r="D64" s="58">
        <f t="shared" si="1"/>
        <v>0.16960850165094293</v>
      </c>
      <c r="E64" s="59">
        <v>124.04008191657562</v>
      </c>
      <c r="F64" s="66" t="s">
        <v>24</v>
      </c>
      <c r="G64" s="58" t="s">
        <v>23</v>
      </c>
      <c r="H64" s="62">
        <v>1.8558628161910737</v>
      </c>
      <c r="I64" s="62">
        <v>0.0219061998604858</v>
      </c>
      <c r="J64" s="63">
        <v>0.19376547128350832</v>
      </c>
      <c r="K64" s="63">
        <v>0.000850749501611213</v>
      </c>
      <c r="L64" s="63"/>
      <c r="M64" s="63">
        <v>0.5388329305785515</v>
      </c>
      <c r="N64" s="63">
        <v>0.006360266376202743</v>
      </c>
      <c r="O64" s="62">
        <v>14.395667043646126</v>
      </c>
      <c r="P64" s="62">
        <v>0.18129784580219901</v>
      </c>
      <c r="Q64" s="63">
        <v>0.19376547128350832</v>
      </c>
      <c r="R64" s="63">
        <v>0.000850749501611213</v>
      </c>
      <c r="S64" s="62">
        <v>0.937260522237643</v>
      </c>
      <c r="T64" s="64"/>
      <c r="U64" s="57">
        <v>2778.561107719866</v>
      </c>
      <c r="V64" s="57">
        <v>26.64416035998356</v>
      </c>
      <c r="W64" s="65">
        <v>2774.388845466617</v>
      </c>
      <c r="X64" s="65">
        <v>7.1996062517658395</v>
      </c>
      <c r="Y64" s="57">
        <f>100*(1-U64/W64)</f>
        <v>-0.15038491306171853</v>
      </c>
    </row>
    <row r="65" spans="1:25" ht="12.75">
      <c r="A65" s="56">
        <v>66.1</v>
      </c>
      <c r="B65" s="57">
        <v>413.9475827943026</v>
      </c>
      <c r="C65" s="57">
        <v>28.832213409648173</v>
      </c>
      <c r="D65" s="58">
        <f t="shared" si="1"/>
        <v>0.06965184629179337</v>
      </c>
      <c r="E65" s="59">
        <v>5.928819565397495</v>
      </c>
      <c r="F65" s="60">
        <v>0.0002730311061187598</v>
      </c>
      <c r="G65" s="61">
        <v>0.35316854336404635</v>
      </c>
      <c r="H65" s="61">
        <v>59.981985360814875</v>
      </c>
      <c r="I65" s="61">
        <v>0.8661815771065086</v>
      </c>
      <c r="J65" s="63">
        <v>0.050946593407152574</v>
      </c>
      <c r="K65" s="63">
        <v>0.001780995879346117</v>
      </c>
      <c r="L65" s="63"/>
      <c r="M65" s="63">
        <v>0.016612793134008763</v>
      </c>
      <c r="N65" s="63">
        <v>0.00024345521229865544</v>
      </c>
      <c r="O65" s="62"/>
      <c r="P65" s="62"/>
      <c r="Q65" s="63"/>
      <c r="R65" s="63"/>
      <c r="S65" s="62"/>
      <c r="T65" s="64"/>
      <c r="U65" s="57">
        <v>106.21311965950396</v>
      </c>
      <c r="V65" s="57">
        <v>1.5437668538802929</v>
      </c>
      <c r="W65" s="65"/>
      <c r="X65" s="65"/>
      <c r="Y65" s="57"/>
    </row>
    <row r="66" spans="1:25" ht="12.75">
      <c r="A66" s="56">
        <v>67.1</v>
      </c>
      <c r="B66" s="57">
        <v>712.1300954131264</v>
      </c>
      <c r="C66" s="57">
        <v>59.95948867573939</v>
      </c>
      <c r="D66" s="58">
        <f t="shared" si="1"/>
        <v>0.08419738059371754</v>
      </c>
      <c r="E66" s="59">
        <v>9.71408133313196</v>
      </c>
      <c r="F66" s="60">
        <v>0.00017808564416977462</v>
      </c>
      <c r="G66" s="61">
        <v>0.6629930577614962</v>
      </c>
      <c r="H66" s="61">
        <v>62.97980673507154</v>
      </c>
      <c r="I66" s="61">
        <v>0.8458578926316024</v>
      </c>
      <c r="J66" s="63">
        <v>0.05329772632848534</v>
      </c>
      <c r="K66" s="63">
        <v>0.0015741235177320271</v>
      </c>
      <c r="L66" s="63"/>
      <c r="M66" s="63">
        <v>0.01577283451505429</v>
      </c>
      <c r="N66" s="63">
        <v>0.00021472325420318362</v>
      </c>
      <c r="O66" s="62"/>
      <c r="P66" s="62"/>
      <c r="Q66" s="63"/>
      <c r="R66" s="63"/>
      <c r="S66" s="62"/>
      <c r="T66" s="64"/>
      <c r="U66" s="57">
        <v>100.88468061895765</v>
      </c>
      <c r="V66" s="57">
        <v>1.3627013679542903</v>
      </c>
      <c r="W66" s="65"/>
      <c r="X66" s="65"/>
      <c r="Y66" s="57"/>
    </row>
    <row r="67" spans="1:25" ht="12.75">
      <c r="A67" s="56">
        <v>68.1</v>
      </c>
      <c r="B67" s="57">
        <v>313.3453533935809</v>
      </c>
      <c r="C67" s="57">
        <v>88.60243818624528</v>
      </c>
      <c r="D67" s="58">
        <f t="shared" si="1"/>
        <v>0.2827628915720834</v>
      </c>
      <c r="E67" s="59">
        <v>40.21515335555601</v>
      </c>
      <c r="F67" s="60">
        <v>0.00018514551933506015</v>
      </c>
      <c r="G67" s="61">
        <v>0.3194220549341212</v>
      </c>
      <c r="H67" s="62">
        <v>6.693869614778781</v>
      </c>
      <c r="I67" s="62">
        <v>0.08109925226797134</v>
      </c>
      <c r="J67" s="63">
        <v>0.0822154282326932</v>
      </c>
      <c r="K67" s="63">
        <v>0.0009427669104020378</v>
      </c>
      <c r="L67" s="63"/>
      <c r="M67" s="63">
        <v>0.14891323506659027</v>
      </c>
      <c r="N67" s="63">
        <v>0.0018148504181389707</v>
      </c>
      <c r="O67" s="62">
        <v>1.6342480229802907</v>
      </c>
      <c r="P67" s="62">
        <v>0.03539405253152929</v>
      </c>
      <c r="Q67" s="63">
        <v>0.07959456158655692</v>
      </c>
      <c r="R67" s="63">
        <v>0.0014249997340804311</v>
      </c>
      <c r="S67" s="62">
        <v>0.5627237101903408</v>
      </c>
      <c r="T67" s="64"/>
      <c r="U67" s="57">
        <v>883.6972599459931</v>
      </c>
      <c r="V67" s="57">
        <v>10.395692458698438</v>
      </c>
      <c r="W67" s="65">
        <v>1186.959941642844</v>
      </c>
      <c r="X67" s="65">
        <v>35.360472634678146</v>
      </c>
      <c r="Y67" s="57">
        <f aca="true" t="shared" si="2" ref="Y67:Y76">100*(1-U67/W67)</f>
        <v>25.54952960561684</v>
      </c>
    </row>
    <row r="68" spans="1:25" ht="12.75">
      <c r="A68" s="56">
        <v>69.1</v>
      </c>
      <c r="B68" s="57">
        <v>552.6430810517446</v>
      </c>
      <c r="C68" s="57">
        <v>132.2806960020723</v>
      </c>
      <c r="D68" s="58">
        <f t="shared" si="1"/>
        <v>0.23936008707523598</v>
      </c>
      <c r="E68" s="59">
        <v>165.65030310309862</v>
      </c>
      <c r="F68" s="66" t="s">
        <v>24</v>
      </c>
      <c r="G68" s="58" t="s">
        <v>23</v>
      </c>
      <c r="H68" s="62">
        <v>2.8661322197283243</v>
      </c>
      <c r="I68" s="62">
        <v>0.032003569970477756</v>
      </c>
      <c r="J68" s="63">
        <v>0.11638191496175415</v>
      </c>
      <c r="K68" s="63">
        <v>0.0020478648730574223</v>
      </c>
      <c r="L68" s="63"/>
      <c r="M68" s="63">
        <v>0.34905719629903276</v>
      </c>
      <c r="N68" s="63">
        <v>0.003898441581027949</v>
      </c>
      <c r="O68" s="62">
        <v>5.619999278998543</v>
      </c>
      <c r="P68" s="62">
        <v>0.11721053033712361</v>
      </c>
      <c r="Q68" s="63">
        <v>0.11677191140314189</v>
      </c>
      <c r="R68" s="63">
        <v>0.0020567650554718323</v>
      </c>
      <c r="S68" s="62">
        <v>0.5355056575554752</v>
      </c>
      <c r="T68" s="64"/>
      <c r="U68" s="57">
        <v>1930.0949257850855</v>
      </c>
      <c r="V68" s="57">
        <v>18.628542336836578</v>
      </c>
      <c r="W68" s="65">
        <v>1907.388561675234</v>
      </c>
      <c r="X68" s="65">
        <v>31.63089806309713</v>
      </c>
      <c r="Y68" s="57">
        <f t="shared" si="2"/>
        <v>-1.1904425016530773</v>
      </c>
    </row>
    <row r="69" spans="1:25" ht="12.75">
      <c r="A69" s="56">
        <v>70.1</v>
      </c>
      <c r="B69" s="57">
        <v>139.1917137768455</v>
      </c>
      <c r="C69" s="57">
        <v>118.55956586885713</v>
      </c>
      <c r="D69" s="58">
        <f t="shared" si="1"/>
        <v>0.8517717229844144</v>
      </c>
      <c r="E69" s="59">
        <v>39.37840649730849</v>
      </c>
      <c r="F69" s="60">
        <v>7.603307905797105E-05</v>
      </c>
      <c r="G69" s="61">
        <v>0.11784896109546998</v>
      </c>
      <c r="H69" s="62">
        <v>3.0366795394288295</v>
      </c>
      <c r="I69" s="62">
        <v>0.0440331947149013</v>
      </c>
      <c r="J69" s="63">
        <v>0.1171546571686761</v>
      </c>
      <c r="K69" s="63">
        <v>0.0013332915874707915</v>
      </c>
      <c r="L69" s="63"/>
      <c r="M69" s="63">
        <v>0.32891897133699993</v>
      </c>
      <c r="N69" s="63">
        <v>0.004773925053367535</v>
      </c>
      <c r="O69" s="62">
        <v>5.26667479662744</v>
      </c>
      <c r="P69" s="62">
        <v>0.10055658890698203</v>
      </c>
      <c r="Q69" s="63">
        <v>0.11613050230780438</v>
      </c>
      <c r="R69" s="63">
        <v>0.0014406111493530873</v>
      </c>
      <c r="S69" s="62">
        <v>0.7601733553626947</v>
      </c>
      <c r="T69" s="64"/>
      <c r="U69" s="57">
        <v>1833.1397790412618</v>
      </c>
      <c r="V69" s="57">
        <v>23.157693457715197</v>
      </c>
      <c r="W69" s="65">
        <v>1897.4913301762033</v>
      </c>
      <c r="X69" s="65">
        <v>22.30378438721786</v>
      </c>
      <c r="Y69" s="57">
        <f t="shared" si="2"/>
        <v>3.3914015896434058</v>
      </c>
    </row>
    <row r="70" spans="1:25" ht="12.75">
      <c r="A70" s="56">
        <v>71.1</v>
      </c>
      <c r="B70" s="57">
        <v>219.77168313831984</v>
      </c>
      <c r="C70" s="57">
        <v>110.73270893835092</v>
      </c>
      <c r="D70" s="58">
        <f t="shared" si="1"/>
        <v>0.5038533962023579</v>
      </c>
      <c r="E70" s="59">
        <v>13.512726615037458</v>
      </c>
      <c r="F70" s="60">
        <v>0.00018203650793756742</v>
      </c>
      <c r="G70" s="61">
        <v>0.08869963855834273</v>
      </c>
      <c r="H70" s="62">
        <v>13.97244674320729</v>
      </c>
      <c r="I70" s="62">
        <v>0.19126002179120422</v>
      </c>
      <c r="J70" s="63">
        <v>0.056538589117599215</v>
      </c>
      <c r="K70" s="63">
        <v>0.0013096919780506548</v>
      </c>
      <c r="L70" s="63"/>
      <c r="M70" s="63">
        <v>0.07150594466213556</v>
      </c>
      <c r="N70" s="63">
        <v>0.000998940722064038</v>
      </c>
      <c r="O70" s="62"/>
      <c r="P70" s="62"/>
      <c r="Q70" s="63"/>
      <c r="R70" s="63"/>
      <c r="S70" s="62"/>
      <c r="T70" s="64"/>
      <c r="U70" s="57">
        <v>445.22213632596737</v>
      </c>
      <c r="V70" s="57">
        <v>6.009845927483426</v>
      </c>
      <c r="W70" s="65"/>
      <c r="X70" s="65"/>
      <c r="Y70" s="57"/>
    </row>
    <row r="71" spans="1:25" ht="12.75">
      <c r="A71" s="56">
        <v>72.1</v>
      </c>
      <c r="B71" s="57">
        <v>138.20566465047455</v>
      </c>
      <c r="C71" s="57">
        <v>68.45647099027421</v>
      </c>
      <c r="D71" s="58">
        <f t="shared" si="1"/>
        <v>0.495323192167284</v>
      </c>
      <c r="E71" s="59">
        <v>47.619483378317625</v>
      </c>
      <c r="F71" s="60">
        <v>5.563254916744893E-05</v>
      </c>
      <c r="G71" s="61">
        <v>0.08233812924746892</v>
      </c>
      <c r="H71" s="62">
        <v>2.493359399931765</v>
      </c>
      <c r="I71" s="62">
        <v>0.03373633460500244</v>
      </c>
      <c r="J71" s="63">
        <v>0.19605757083254943</v>
      </c>
      <c r="K71" s="63">
        <v>0.001946832913171329</v>
      </c>
      <c r="L71" s="63"/>
      <c r="M71" s="63">
        <v>0.4007350960855741</v>
      </c>
      <c r="N71" s="63">
        <v>0.005424695332101507</v>
      </c>
      <c r="O71" s="62">
        <v>10.795313322009859</v>
      </c>
      <c r="P71" s="62">
        <v>0.1824875272973842</v>
      </c>
      <c r="Q71" s="63">
        <v>0.1953784220447282</v>
      </c>
      <c r="R71" s="63">
        <v>0.0019781496285131137</v>
      </c>
      <c r="S71" s="62">
        <v>0.8007925752227786</v>
      </c>
      <c r="T71" s="64"/>
      <c r="U71" s="57">
        <v>2172.4233196033247</v>
      </c>
      <c r="V71" s="57">
        <v>24.965343568685164</v>
      </c>
      <c r="W71" s="65">
        <v>2787.9737809836774</v>
      </c>
      <c r="X71" s="65">
        <v>16.581658635125546</v>
      </c>
      <c r="Y71" s="57">
        <f t="shared" si="2"/>
        <v>22.078775115423387</v>
      </c>
    </row>
    <row r="72" spans="1:25" ht="12.75">
      <c r="A72" s="56">
        <v>73.1</v>
      </c>
      <c r="B72" s="57">
        <v>216.90580480496348</v>
      </c>
      <c r="C72" s="57">
        <v>131.60960380867334</v>
      </c>
      <c r="D72" s="58">
        <f t="shared" si="1"/>
        <v>0.6067592516807633</v>
      </c>
      <c r="E72" s="59">
        <v>33.71851497470963</v>
      </c>
      <c r="F72" s="60">
        <v>3.285639831695038E-05</v>
      </c>
      <c r="G72" s="61">
        <v>0.05566459550068784</v>
      </c>
      <c r="H72" s="62">
        <v>5.526452663995143</v>
      </c>
      <c r="I72" s="62">
        <v>0.07092060052628889</v>
      </c>
      <c r="J72" s="63">
        <v>0.07640213859575067</v>
      </c>
      <c r="K72" s="63">
        <v>0.0009688905546172935</v>
      </c>
      <c r="L72" s="63"/>
      <c r="M72" s="63">
        <v>0.18084717536013106</v>
      </c>
      <c r="N72" s="63">
        <v>0.0023215359315219516</v>
      </c>
      <c r="O72" s="62">
        <v>1.8934612351227929</v>
      </c>
      <c r="P72" s="62">
        <v>0.0349246622125076</v>
      </c>
      <c r="Q72" s="63">
        <v>0.07593524763137736</v>
      </c>
      <c r="R72" s="63">
        <v>0.0010057475617515923</v>
      </c>
      <c r="S72" s="62">
        <v>0.6959657759907997</v>
      </c>
      <c r="T72" s="64"/>
      <c r="U72" s="57">
        <v>1071.6011352047776</v>
      </c>
      <c r="V72" s="57">
        <v>12.673597791077146</v>
      </c>
      <c r="W72" s="65">
        <v>1093.3639353564831</v>
      </c>
      <c r="X72" s="65">
        <v>26.522347291859386</v>
      </c>
      <c r="Y72" s="57">
        <f t="shared" si="2"/>
        <v>1.9904443020255513</v>
      </c>
    </row>
    <row r="73" spans="1:25" ht="12.75">
      <c r="A73" s="56">
        <v>74.1</v>
      </c>
      <c r="B73" s="57">
        <v>764.5427816061191</v>
      </c>
      <c r="C73" s="57">
        <v>87.47262767204874</v>
      </c>
      <c r="D73" s="58">
        <f t="shared" si="1"/>
        <v>0.11441168470427508</v>
      </c>
      <c r="E73" s="59">
        <v>11.093146310177037</v>
      </c>
      <c r="F73" s="60">
        <v>0.0003320074967879215</v>
      </c>
      <c r="G73" s="61">
        <v>0.04687177283677624</v>
      </c>
      <c r="H73" s="61">
        <v>59.20941501287515</v>
      </c>
      <c r="I73" s="61">
        <v>0.7728164633600814</v>
      </c>
      <c r="J73" s="63">
        <v>0.04854825018584834</v>
      </c>
      <c r="K73" s="63">
        <v>0.001397674684491035</v>
      </c>
      <c r="L73" s="63"/>
      <c r="M73" s="63">
        <v>0.016881289606632377</v>
      </c>
      <c r="N73" s="63">
        <v>0.0002229460482743937</v>
      </c>
      <c r="O73" s="62"/>
      <c r="P73" s="62"/>
      <c r="Q73" s="63"/>
      <c r="R73" s="63"/>
      <c r="S73" s="62"/>
      <c r="T73" s="64"/>
      <c r="U73" s="57">
        <v>107.91545013955445</v>
      </c>
      <c r="V73" s="57">
        <v>1.4133435063965663</v>
      </c>
      <c r="W73" s="65"/>
      <c r="X73" s="65"/>
      <c r="Y73" s="57"/>
    </row>
    <row r="74" spans="1:25" ht="12.75">
      <c r="A74" s="56">
        <v>75.1</v>
      </c>
      <c r="B74" s="57">
        <v>501.2304167293001</v>
      </c>
      <c r="C74" s="57">
        <v>35.669974762487236</v>
      </c>
      <c r="D74" s="58">
        <f t="shared" si="1"/>
        <v>0.07116482474317105</v>
      </c>
      <c r="E74" s="59">
        <v>6.996046198122012</v>
      </c>
      <c r="F74" s="60">
        <v>0.0002901565868030128</v>
      </c>
      <c r="G74" s="58" t="s">
        <v>23</v>
      </c>
      <c r="H74" s="61">
        <v>61.55005824971996</v>
      </c>
      <c r="I74" s="61">
        <v>0.8799636848615792</v>
      </c>
      <c r="J74" s="63">
        <v>0.04785029717316288</v>
      </c>
      <c r="K74" s="63">
        <v>0.001693861309194811</v>
      </c>
      <c r="L74" s="63"/>
      <c r="M74" s="63">
        <v>0.01625193545132264</v>
      </c>
      <c r="N74" s="63">
        <v>0.0002355407082776408</v>
      </c>
      <c r="O74" s="62"/>
      <c r="P74" s="62"/>
      <c r="Q74" s="63"/>
      <c r="R74" s="63"/>
      <c r="S74" s="62"/>
      <c r="T74" s="64"/>
      <c r="U74" s="57">
        <v>103.92448916174818</v>
      </c>
      <c r="V74" s="57">
        <v>1.4941107705061096</v>
      </c>
      <c r="W74" s="65"/>
      <c r="X74" s="65"/>
      <c r="Y74" s="57"/>
    </row>
    <row r="75" spans="1:25" ht="12.75">
      <c r="A75" s="56">
        <v>76.1</v>
      </c>
      <c r="B75" s="57">
        <v>1644.5493737365111</v>
      </c>
      <c r="C75" s="57">
        <v>310.74474902759766</v>
      </c>
      <c r="D75" s="58">
        <f t="shared" si="1"/>
        <v>0.18895434457012844</v>
      </c>
      <c r="E75" s="59">
        <v>23.677953997794134</v>
      </c>
      <c r="F75" s="60">
        <v>9.367518913094762E-05</v>
      </c>
      <c r="G75" s="58" t="s">
        <v>23</v>
      </c>
      <c r="H75" s="61">
        <v>59.66868451170476</v>
      </c>
      <c r="I75" s="61">
        <v>0.70135600074037</v>
      </c>
      <c r="J75" s="63">
        <v>0.047538199076257864</v>
      </c>
      <c r="K75" s="63">
        <v>0.0008613824807157045</v>
      </c>
      <c r="L75" s="63"/>
      <c r="M75" s="63">
        <v>0.016772365879526685</v>
      </c>
      <c r="N75" s="63">
        <v>0.00019852299473891133</v>
      </c>
      <c r="O75" s="62"/>
      <c r="P75" s="62"/>
      <c r="Q75" s="63"/>
      <c r="R75" s="63"/>
      <c r="S75" s="62"/>
      <c r="T75" s="64"/>
      <c r="U75" s="57">
        <v>107.22490240743657</v>
      </c>
      <c r="V75" s="57">
        <v>1.2586508954274032</v>
      </c>
      <c r="W75" s="65"/>
      <c r="X75" s="65"/>
      <c r="Y75" s="57"/>
    </row>
    <row r="76" spans="1:25" ht="12.75">
      <c r="A76" s="56">
        <v>77.1</v>
      </c>
      <c r="B76" s="57">
        <v>263.3450035892231</v>
      </c>
      <c r="C76" s="57">
        <v>103.20542584543196</v>
      </c>
      <c r="D76" s="58">
        <f t="shared" si="1"/>
        <v>0.391901970566399</v>
      </c>
      <c r="E76" s="59">
        <v>97.37355146643755</v>
      </c>
      <c r="F76" s="66" t="s">
        <v>24</v>
      </c>
      <c r="G76" s="58" t="s">
        <v>23</v>
      </c>
      <c r="H76" s="62">
        <v>2.3234203659654056</v>
      </c>
      <c r="I76" s="62">
        <v>0.029629743684229208</v>
      </c>
      <c r="J76" s="63">
        <v>0.16195756145412601</v>
      </c>
      <c r="K76" s="63">
        <v>0.000926698747318523</v>
      </c>
      <c r="L76" s="63"/>
      <c r="M76" s="63">
        <v>0.43039994597985265</v>
      </c>
      <c r="N76" s="63">
        <v>0.0054887356020012655</v>
      </c>
      <c r="O76" s="62">
        <v>9.611135763637956</v>
      </c>
      <c r="P76" s="62">
        <v>0.13433931411456218</v>
      </c>
      <c r="Q76" s="63">
        <v>0.16195756145412604</v>
      </c>
      <c r="R76" s="63">
        <v>0.0009266987473185234</v>
      </c>
      <c r="S76" s="62">
        <v>0.9123714526310245</v>
      </c>
      <c r="T76" s="64"/>
      <c r="U76" s="57">
        <v>2307.52030730926</v>
      </c>
      <c r="V76" s="57">
        <v>24.736202714522463</v>
      </c>
      <c r="W76" s="65">
        <v>2476.2001460045676</v>
      </c>
      <c r="X76" s="65">
        <v>9.654515294844302</v>
      </c>
      <c r="Y76" s="57">
        <f t="shared" si="2"/>
        <v>6.8120438070193305</v>
      </c>
    </row>
    <row r="77" spans="1:25" ht="12.75">
      <c r="A77" s="67"/>
      <c r="B77" s="68"/>
      <c r="C77" s="68"/>
      <c r="D77" s="69"/>
      <c r="E77" s="68"/>
      <c r="F77" s="70"/>
      <c r="G77" s="71"/>
      <c r="H77" s="71"/>
      <c r="I77" s="71"/>
      <c r="J77" s="72"/>
      <c r="K77" s="72"/>
      <c r="L77" s="73"/>
      <c r="M77" s="72"/>
      <c r="N77" s="72"/>
      <c r="O77" s="71"/>
      <c r="P77" s="71"/>
      <c r="Q77" s="71"/>
      <c r="R77" s="71"/>
      <c r="S77" s="74"/>
      <c r="T77" s="75"/>
      <c r="U77" s="68"/>
      <c r="V77" s="68"/>
      <c r="W77" s="76"/>
      <c r="X77" s="76"/>
      <c r="Y77" s="77"/>
    </row>
    <row r="78" spans="1:25" ht="12.75">
      <c r="A78" s="78"/>
      <c r="B78" s="78"/>
      <c r="C78" s="78"/>
      <c r="D78" s="78"/>
      <c r="E78" s="78"/>
      <c r="F78" s="66"/>
      <c r="G78" s="78"/>
      <c r="H78" s="79"/>
      <c r="I78" s="80"/>
      <c r="J78" s="81"/>
      <c r="K78" s="82"/>
      <c r="L78" s="83"/>
      <c r="M78" s="79"/>
      <c r="N78" s="80"/>
      <c r="O78" s="81"/>
      <c r="P78" s="82"/>
      <c r="Q78" s="78"/>
      <c r="R78" s="84"/>
      <c r="S78" s="84"/>
      <c r="T78" s="83"/>
      <c r="U78" s="65"/>
      <c r="V78" s="65"/>
      <c r="W78" s="83"/>
      <c r="X78" s="78"/>
      <c r="Y78" s="78"/>
    </row>
    <row r="79" spans="1:25" ht="14.25">
      <c r="A79" s="87" t="s">
        <v>25</v>
      </c>
      <c r="B79" s="88"/>
      <c r="C79" s="89" t="s">
        <v>26</v>
      </c>
      <c r="D79" s="90"/>
      <c r="E79" s="19"/>
      <c r="F79" s="22"/>
      <c r="G79" s="19"/>
      <c r="H79" s="23"/>
      <c r="I79" s="24"/>
      <c r="J79" s="25"/>
      <c r="K79" s="26"/>
      <c r="L79" s="20"/>
      <c r="M79" s="23"/>
      <c r="N79" s="24"/>
      <c r="O79" s="25"/>
      <c r="P79" s="26"/>
      <c r="Q79" s="19"/>
      <c r="R79" s="7"/>
      <c r="S79" s="7"/>
      <c r="T79" s="20"/>
      <c r="U79" s="86"/>
      <c r="V79" s="86"/>
      <c r="W79" s="20"/>
      <c r="X79" s="19"/>
      <c r="Y79" s="19"/>
    </row>
    <row r="80" spans="1:25" ht="14.25">
      <c r="A80" s="91"/>
      <c r="B80" s="88"/>
      <c r="C80" s="92" t="s">
        <v>36</v>
      </c>
      <c r="D80" s="91"/>
      <c r="E80" s="19"/>
      <c r="F80" s="22"/>
      <c r="G80" s="19"/>
      <c r="H80" s="23"/>
      <c r="I80" s="24"/>
      <c r="J80" s="25"/>
      <c r="K80" s="26"/>
      <c r="L80" s="20"/>
      <c r="M80" s="23"/>
      <c r="N80" s="24"/>
      <c r="O80" s="25"/>
      <c r="P80" s="26"/>
      <c r="Q80" s="19"/>
      <c r="R80" s="7"/>
      <c r="S80" s="7"/>
      <c r="T80" s="20"/>
      <c r="U80" s="86"/>
      <c r="V80" s="86"/>
      <c r="W80" s="20"/>
      <c r="X80" s="19"/>
      <c r="Y80" s="19"/>
    </row>
    <row r="81" spans="1:25" ht="14.25">
      <c r="A81" s="91"/>
      <c r="B81" s="88"/>
      <c r="C81" s="92"/>
      <c r="D81" s="87" t="s">
        <v>28</v>
      </c>
      <c r="E81" s="85"/>
      <c r="F81" s="93"/>
      <c r="G81" s="85"/>
      <c r="H81" s="94"/>
      <c r="I81" s="95"/>
      <c r="J81" s="96"/>
      <c r="K81" s="97"/>
      <c r="L81" s="98"/>
      <c r="M81" s="94"/>
      <c r="N81" s="95"/>
      <c r="O81" s="96"/>
      <c r="P81" s="97"/>
      <c r="Q81" s="85"/>
      <c r="R81" s="99"/>
      <c r="S81" s="99"/>
      <c r="T81" s="98"/>
      <c r="U81" s="100"/>
      <c r="V81" s="100"/>
      <c r="W81" s="98"/>
      <c r="X81" s="85"/>
      <c r="Y81" s="85"/>
    </row>
    <row r="82" spans="1:25" ht="14.25">
      <c r="A82" s="91"/>
      <c r="B82" s="88"/>
      <c r="C82" s="101" t="s">
        <v>29</v>
      </c>
      <c r="D82" s="90"/>
      <c r="E82" s="85"/>
      <c r="F82" s="93"/>
      <c r="G82" s="85"/>
      <c r="H82" s="94"/>
      <c r="I82" s="95"/>
      <c r="J82" s="96"/>
      <c r="K82" s="97"/>
      <c r="L82" s="98"/>
      <c r="M82" s="94"/>
      <c r="N82" s="95"/>
      <c r="O82" s="96"/>
      <c r="P82" s="97"/>
      <c r="Q82" s="85"/>
      <c r="R82" s="99"/>
      <c r="S82" s="99"/>
      <c r="T82" s="98"/>
      <c r="U82" s="100"/>
      <c r="V82" s="100"/>
      <c r="W82" s="98"/>
      <c r="X82" s="85"/>
      <c r="Y82" s="85"/>
    </row>
    <row r="83" spans="2:25" ht="14.25">
      <c r="B83" s="98"/>
      <c r="C83" s="89" t="s">
        <v>30</v>
      </c>
      <c r="D83" s="90"/>
      <c r="E83" s="85"/>
      <c r="F83" s="93"/>
      <c r="G83" s="85"/>
      <c r="H83" s="94"/>
      <c r="I83" s="95"/>
      <c r="J83" s="96"/>
      <c r="K83" s="97"/>
      <c r="L83" s="98"/>
      <c r="M83" s="94"/>
      <c r="N83" s="95"/>
      <c r="O83" s="96"/>
      <c r="P83" s="97"/>
      <c r="Q83" s="85"/>
      <c r="R83" s="99"/>
      <c r="S83" s="99"/>
      <c r="T83" s="98"/>
      <c r="U83" s="100"/>
      <c r="V83" s="100"/>
      <c r="W83" s="98"/>
      <c r="X83" s="85"/>
      <c r="Y83" s="85"/>
    </row>
    <row r="84" spans="2:25" ht="14.25">
      <c r="B84" s="98"/>
      <c r="C84" s="89" t="s">
        <v>31</v>
      </c>
      <c r="D84" s="90"/>
      <c r="E84" s="85"/>
      <c r="F84" s="93"/>
      <c r="G84" s="85"/>
      <c r="H84" s="94"/>
      <c r="I84" s="95"/>
      <c r="J84" s="96"/>
      <c r="K84" s="97"/>
      <c r="L84" s="98"/>
      <c r="M84" s="94"/>
      <c r="N84" s="95"/>
      <c r="O84" s="96"/>
      <c r="P84" s="97"/>
      <c r="Q84" s="85"/>
      <c r="R84" s="99"/>
      <c r="S84" s="99"/>
      <c r="T84" s="98"/>
      <c r="U84" s="100"/>
      <c r="V84" s="100"/>
      <c r="W84" s="98"/>
      <c r="X84" s="85"/>
      <c r="Y84" s="85"/>
    </row>
    <row r="85" spans="2:25" ht="13.5">
      <c r="B85" s="98"/>
      <c r="C85" s="89"/>
      <c r="D85" s="101" t="s">
        <v>32</v>
      </c>
      <c r="E85" s="85"/>
      <c r="F85" s="93"/>
      <c r="G85" s="85"/>
      <c r="H85" s="94"/>
      <c r="I85" s="95"/>
      <c r="J85" s="96"/>
      <c r="K85" s="97"/>
      <c r="L85" s="98"/>
      <c r="M85" s="94"/>
      <c r="N85" s="95"/>
      <c r="O85" s="96"/>
      <c r="P85" s="97"/>
      <c r="Q85" s="85"/>
      <c r="R85" s="99"/>
      <c r="S85" s="99"/>
      <c r="T85" s="98"/>
      <c r="U85" s="100"/>
      <c r="V85" s="100"/>
      <c r="W85" s="98"/>
      <c r="X85" s="85"/>
      <c r="Y85" s="85"/>
    </row>
    <row r="86" spans="2:25" ht="13.5">
      <c r="B86" s="98"/>
      <c r="C86" s="101" t="s">
        <v>33</v>
      </c>
      <c r="D86" s="102"/>
      <c r="E86" s="85"/>
      <c r="F86" s="93"/>
      <c r="G86" s="85"/>
      <c r="H86" s="94"/>
      <c r="I86" s="95"/>
      <c r="J86" s="96"/>
      <c r="K86" s="97"/>
      <c r="L86" s="98"/>
      <c r="M86" s="94"/>
      <c r="N86" s="95"/>
      <c r="O86" s="96"/>
      <c r="P86" s="97"/>
      <c r="Q86" s="85"/>
      <c r="R86" s="99"/>
      <c r="S86" s="99"/>
      <c r="T86" s="98"/>
      <c r="U86" s="100"/>
      <c r="V86" s="100"/>
      <c r="W86" s="98"/>
      <c r="X86" s="85"/>
      <c r="Y86" s="8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58">
      <selection activeCell="Y1" sqref="X1:Y1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5.57421875" style="0" customWidth="1"/>
    <col min="4" max="4" width="4.140625" style="0" customWidth="1"/>
    <col min="5" max="5" width="4.8515625" style="0" customWidth="1"/>
    <col min="7" max="7" width="5.7109375" style="0" customWidth="1"/>
    <col min="8" max="8" width="6.8515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0.85546875" style="0" customWidth="1"/>
    <col min="13" max="13" width="6.421875" style="0" customWidth="1"/>
    <col min="14" max="14" width="6.7109375" style="0" customWidth="1"/>
    <col min="15" max="15" width="5.7109375" style="0" customWidth="1"/>
    <col min="16" max="16" width="5.28125" style="0" customWidth="1"/>
    <col min="17" max="17" width="5.8515625" style="0" customWidth="1"/>
    <col min="18" max="18" width="5.57421875" style="0" customWidth="1"/>
    <col min="19" max="19" width="5.28125" style="0" customWidth="1"/>
    <col min="20" max="20" width="0.85546875" style="0" customWidth="1"/>
    <col min="21" max="21" width="4.8515625" style="0" customWidth="1"/>
    <col min="22" max="22" width="2.57421875" style="0" customWidth="1"/>
    <col min="23" max="23" width="4.28125" style="0" customWidth="1"/>
    <col min="24" max="24" width="4.7109375" style="0" customWidth="1"/>
    <col min="25" max="25" width="4.28125" style="0" customWidth="1"/>
  </cols>
  <sheetData>
    <row r="1" spans="1:25" ht="13.5">
      <c r="A1" s="85"/>
      <c r="B1" s="98"/>
      <c r="C1" s="98"/>
      <c r="D1" s="104"/>
      <c r="E1" s="85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42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27" t="s">
        <v>8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113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114">
        <v>1.1</v>
      </c>
      <c r="B10" s="115">
        <v>108.04148376832846</v>
      </c>
      <c r="C10" s="115">
        <v>61.06795962103039</v>
      </c>
      <c r="D10" s="116">
        <f aca="true" t="shared" si="0" ref="D10:D69">C10/B10</f>
        <v>0.5652269618212333</v>
      </c>
      <c r="E10" s="115">
        <v>16.691480131730838</v>
      </c>
      <c r="F10" s="117" t="s">
        <v>24</v>
      </c>
      <c r="G10" s="116" t="s">
        <v>23</v>
      </c>
      <c r="H10" s="118">
        <v>5.560827318658293</v>
      </c>
      <c r="I10" s="118">
        <v>0.08926270336106405</v>
      </c>
      <c r="J10" s="119">
        <v>0.07549205906635012</v>
      </c>
      <c r="K10" s="119">
        <v>0.0012810151039862737</v>
      </c>
      <c r="L10" s="119"/>
      <c r="M10" s="119">
        <v>0.17989627379721704</v>
      </c>
      <c r="N10" s="119">
        <v>0.0028908983455766426</v>
      </c>
      <c r="O10" s="118">
        <v>1.8802696288020313</v>
      </c>
      <c r="P10" s="118">
        <v>0.04658861338114631</v>
      </c>
      <c r="Q10" s="119">
        <v>0.07580479690408307</v>
      </c>
      <c r="R10" s="119">
        <v>0.001429663096759104</v>
      </c>
      <c r="S10" s="118">
        <v>0.648561253098586</v>
      </c>
      <c r="T10" s="120"/>
      <c r="U10" s="115">
        <v>1066.407935872028</v>
      </c>
      <c r="V10" s="115">
        <v>15.794547798673651</v>
      </c>
      <c r="W10" s="121">
        <v>1089.927201195663</v>
      </c>
      <c r="X10" s="121">
        <v>37.785572442320664</v>
      </c>
      <c r="Y10" s="122">
        <v>2.1578748835549777</v>
      </c>
    </row>
    <row r="11" spans="1:25" ht="12.75">
      <c r="A11" s="114">
        <v>2.1</v>
      </c>
      <c r="B11" s="115">
        <v>208.22763464170714</v>
      </c>
      <c r="C11" s="115">
        <v>45.62485430406466</v>
      </c>
      <c r="D11" s="116">
        <f t="shared" si="0"/>
        <v>0.21911046717007748</v>
      </c>
      <c r="E11" s="115">
        <v>68.49765531499825</v>
      </c>
      <c r="F11" s="117" t="s">
        <v>24</v>
      </c>
      <c r="G11" s="116" t="s">
        <v>23</v>
      </c>
      <c r="H11" s="118">
        <v>2.6115983108916896</v>
      </c>
      <c r="I11" s="118">
        <v>0.04310438816232426</v>
      </c>
      <c r="J11" s="119">
        <v>0.1692885309457779</v>
      </c>
      <c r="K11" s="119">
        <v>0.0021775152090451693</v>
      </c>
      <c r="L11" s="119"/>
      <c r="M11" s="119">
        <v>0.382907277826568</v>
      </c>
      <c r="N11" s="119">
        <v>0.006319878468591885</v>
      </c>
      <c r="O11" s="118">
        <v>8.937631238869297</v>
      </c>
      <c r="P11" s="118">
        <v>0.18702187264910317</v>
      </c>
      <c r="Q11" s="119">
        <v>0.1692885309457779</v>
      </c>
      <c r="R11" s="119">
        <v>0.00217751520904517</v>
      </c>
      <c r="S11" s="118">
        <v>0.7887604690970544</v>
      </c>
      <c r="T11" s="120"/>
      <c r="U11" s="115">
        <v>2089.8501608550505</v>
      </c>
      <c r="V11" s="115">
        <v>29.460076494195196</v>
      </c>
      <c r="W11" s="121">
        <v>2550.627828409245</v>
      </c>
      <c r="X11" s="121">
        <v>21.543686401302782</v>
      </c>
      <c r="Y11" s="122">
        <v>18.065264654528946</v>
      </c>
    </row>
    <row r="12" spans="1:25" ht="12.75">
      <c r="A12" s="114">
        <v>3.1</v>
      </c>
      <c r="B12" s="115">
        <v>723.9931565511026</v>
      </c>
      <c r="C12" s="115">
        <v>306.38170526949943</v>
      </c>
      <c r="D12" s="116">
        <f t="shared" si="0"/>
        <v>0.4231831509692919</v>
      </c>
      <c r="E12" s="115">
        <v>2.591185373666655</v>
      </c>
      <c r="F12" s="123">
        <v>0.001696369361149064</v>
      </c>
      <c r="G12" s="124">
        <v>1.059952918315521</v>
      </c>
      <c r="H12" s="125">
        <v>262.5208010462469</v>
      </c>
      <c r="I12" s="125">
        <v>6.802400599542889</v>
      </c>
      <c r="J12" s="119">
        <v>0.05489017641568309</v>
      </c>
      <c r="K12" s="119">
        <v>0.0034901970099759758</v>
      </c>
      <c r="L12" s="119"/>
      <c r="M12" s="119">
        <v>0.0037688459995310897</v>
      </c>
      <c r="N12" s="119">
        <v>9.928516365592095E-05</v>
      </c>
      <c r="O12" s="118"/>
      <c r="P12" s="118"/>
      <c r="Q12" s="119"/>
      <c r="R12" s="119"/>
      <c r="S12" s="118"/>
      <c r="T12" s="120"/>
      <c r="U12" s="115">
        <v>24.249873931602714</v>
      </c>
      <c r="V12" s="115">
        <v>0.6376301571976257</v>
      </c>
      <c r="W12" s="121"/>
      <c r="X12" s="121"/>
      <c r="Y12" s="122"/>
    </row>
    <row r="13" spans="1:25" ht="12.75">
      <c r="A13" s="114">
        <v>4.1</v>
      </c>
      <c r="B13" s="115">
        <v>1510.6323584456386</v>
      </c>
      <c r="C13" s="115">
        <v>44.46092417823051</v>
      </c>
      <c r="D13" s="116">
        <f t="shared" si="0"/>
        <v>0.02943199510434059</v>
      </c>
      <c r="E13" s="115">
        <v>515.7073231577228</v>
      </c>
      <c r="F13" s="123">
        <v>5.45636872416834E-05</v>
      </c>
      <c r="G13" s="124">
        <v>0.0757573983144728</v>
      </c>
      <c r="H13" s="118">
        <v>2.516513147795143</v>
      </c>
      <c r="I13" s="118">
        <v>0.026952615844369216</v>
      </c>
      <c r="J13" s="119">
        <v>0.1741432826866757</v>
      </c>
      <c r="K13" s="119">
        <v>0.0004095944961098072</v>
      </c>
      <c r="L13" s="119"/>
      <c r="M13" s="119">
        <v>0.39707419247634246</v>
      </c>
      <c r="N13" s="119">
        <v>0.004253535753525919</v>
      </c>
      <c r="O13" s="118">
        <v>9.497103185986195</v>
      </c>
      <c r="P13" s="118">
        <v>0.1047257723803157</v>
      </c>
      <c r="Q13" s="119">
        <v>0.1734675403549462</v>
      </c>
      <c r="R13" s="119">
        <v>0.0004538904403712857</v>
      </c>
      <c r="S13" s="118">
        <v>0.9714400645433484</v>
      </c>
      <c r="T13" s="120"/>
      <c r="U13" s="115">
        <v>2155.553181591355</v>
      </c>
      <c r="V13" s="115">
        <v>19.626769539736433</v>
      </c>
      <c r="W13" s="121">
        <v>2591.3903831801763</v>
      </c>
      <c r="X13" s="121">
        <v>4.365098719220359</v>
      </c>
      <c r="Y13" s="122">
        <v>16.818662460804468</v>
      </c>
    </row>
    <row r="14" spans="1:25" ht="12.75">
      <c r="A14" s="114">
        <v>5.1</v>
      </c>
      <c r="B14" s="115">
        <v>156.82651863018134</v>
      </c>
      <c r="C14" s="115">
        <v>63.324245077809636</v>
      </c>
      <c r="D14" s="116">
        <f t="shared" si="0"/>
        <v>0.4037853140586318</v>
      </c>
      <c r="E14" s="115">
        <v>42.92696097851046</v>
      </c>
      <c r="F14" s="123">
        <v>9.01293971330332E-05</v>
      </c>
      <c r="G14" s="124">
        <v>0.14167738505280128</v>
      </c>
      <c r="H14" s="118">
        <v>3.138579090717263</v>
      </c>
      <c r="I14" s="118">
        <v>0.05290902580067677</v>
      </c>
      <c r="J14" s="119">
        <v>0.10672064340868623</v>
      </c>
      <c r="K14" s="119">
        <v>0.0017137321179568855</v>
      </c>
      <c r="L14" s="119"/>
      <c r="M14" s="119">
        <v>0.31928446785437914</v>
      </c>
      <c r="N14" s="119">
        <v>0.0053823815360989095</v>
      </c>
      <c r="O14" s="118">
        <v>4.772892798534691</v>
      </c>
      <c r="P14" s="118">
        <v>0.11057457244573797</v>
      </c>
      <c r="Q14" s="119">
        <v>0.10841830498646553</v>
      </c>
      <c r="R14" s="119">
        <v>0.001722928034793038</v>
      </c>
      <c r="S14" s="118">
        <v>0.7276509474405974</v>
      </c>
      <c r="T14" s="126"/>
      <c r="U14" s="115">
        <v>1786.23381026938</v>
      </c>
      <c r="V14" s="115">
        <v>27.801709994782527</v>
      </c>
      <c r="W14" s="127">
        <v>1773.0102969904608</v>
      </c>
      <c r="X14" s="127">
        <v>29.008166844601</v>
      </c>
      <c r="Y14" s="122">
        <v>-0.7458227005993745</v>
      </c>
    </row>
    <row r="15" spans="1:25" ht="12.75">
      <c r="A15" s="114">
        <v>6.1</v>
      </c>
      <c r="B15" s="115">
        <v>574.0072986934424</v>
      </c>
      <c r="C15" s="115">
        <v>602.9150935784135</v>
      </c>
      <c r="D15" s="116">
        <f t="shared" si="0"/>
        <v>1.0503613716250144</v>
      </c>
      <c r="E15" s="115">
        <v>100.87218287218275</v>
      </c>
      <c r="F15" s="123">
        <v>0.0009956759098107434</v>
      </c>
      <c r="G15" s="124">
        <v>1.6281306597970338</v>
      </c>
      <c r="H15" s="118">
        <v>4.888658659567141</v>
      </c>
      <c r="I15" s="118">
        <v>0.058391245327285166</v>
      </c>
      <c r="J15" s="119">
        <v>0.10246451659815244</v>
      </c>
      <c r="K15" s="119">
        <v>0.000849619187678805</v>
      </c>
      <c r="L15" s="119"/>
      <c r="M15" s="119">
        <v>0.20122466343132486</v>
      </c>
      <c r="N15" s="119">
        <v>0.0024595580817169103</v>
      </c>
      <c r="O15" s="118">
        <v>2.4568697694298924</v>
      </c>
      <c r="P15" s="118">
        <v>0.08585221925301915</v>
      </c>
      <c r="Q15" s="119">
        <v>0.0885522605285003</v>
      </c>
      <c r="R15" s="119">
        <v>0.002898872359473453</v>
      </c>
      <c r="S15" s="118">
        <v>0.349789270435307</v>
      </c>
      <c r="T15" s="120"/>
      <c r="U15" s="115">
        <v>1181.895821069222</v>
      </c>
      <c r="V15" s="115">
        <v>13.199304495143323</v>
      </c>
      <c r="W15" s="121">
        <v>1394.500033409189</v>
      </c>
      <c r="X15" s="121">
        <v>62.78650712955573</v>
      </c>
      <c r="Y15" s="122">
        <v>15.245909447574924</v>
      </c>
    </row>
    <row r="16" spans="1:25" ht="12.75">
      <c r="A16" s="114">
        <v>7.1</v>
      </c>
      <c r="B16" s="115">
        <v>3596.974807627498</v>
      </c>
      <c r="C16" s="115">
        <v>1462.3537845235767</v>
      </c>
      <c r="D16" s="116">
        <f t="shared" si="0"/>
        <v>0.40655102210407745</v>
      </c>
      <c r="E16" s="115">
        <v>1797.9700816346265</v>
      </c>
      <c r="F16" s="123">
        <v>2.611049889358158E-06</v>
      </c>
      <c r="G16" s="116" t="s">
        <v>23</v>
      </c>
      <c r="H16" s="118">
        <v>1.7186943702774853</v>
      </c>
      <c r="I16" s="118">
        <v>0.017691760392462775</v>
      </c>
      <c r="J16" s="119">
        <v>0.1942246257004262</v>
      </c>
      <c r="K16" s="119">
        <v>0.0002851425381734586</v>
      </c>
      <c r="L16" s="119"/>
      <c r="M16" s="119">
        <v>0.5818165707899818</v>
      </c>
      <c r="N16" s="119">
        <v>0.005989067761429411</v>
      </c>
      <c r="O16" s="118">
        <v>15.578355357298374</v>
      </c>
      <c r="P16" s="118">
        <v>0.16198886139491522</v>
      </c>
      <c r="Q16" s="119">
        <v>0.19419330149514333</v>
      </c>
      <c r="R16" s="119">
        <v>0.00028568107478121933</v>
      </c>
      <c r="S16" s="118">
        <v>0.9899416436476765</v>
      </c>
      <c r="T16" s="120"/>
      <c r="U16" s="115">
        <v>2956.157388915331</v>
      </c>
      <c r="V16" s="115">
        <v>24.407388358324084</v>
      </c>
      <c r="W16" s="121">
        <v>2778.0117558248407</v>
      </c>
      <c r="X16" s="121">
        <v>2.411499813642095</v>
      </c>
      <c r="Y16" s="122">
        <v>-6.412702635867551</v>
      </c>
    </row>
    <row r="17" spans="1:25" ht="12.75">
      <c r="A17" s="114">
        <v>8.1</v>
      </c>
      <c r="B17" s="115">
        <v>453.4342164389499</v>
      </c>
      <c r="C17" s="115">
        <v>129.813464528862</v>
      </c>
      <c r="D17" s="116">
        <f t="shared" si="0"/>
        <v>0.28628952077845676</v>
      </c>
      <c r="E17" s="115">
        <v>96.83591653603142</v>
      </c>
      <c r="F17" s="123">
        <v>0.0017383203436233318</v>
      </c>
      <c r="G17" s="124">
        <v>2.4137752887789206</v>
      </c>
      <c r="H17" s="118">
        <v>4.022736080550825</v>
      </c>
      <c r="I17" s="118">
        <v>0.04703634867875613</v>
      </c>
      <c r="J17" s="119">
        <v>0.19522711634635925</v>
      </c>
      <c r="K17" s="119">
        <v>0.0008964351424879828</v>
      </c>
      <c r="L17" s="119"/>
      <c r="M17" s="119">
        <v>0.2425866941235151</v>
      </c>
      <c r="N17" s="119">
        <v>0.0029140439979468942</v>
      </c>
      <c r="O17" s="118">
        <v>5.810028849065517</v>
      </c>
      <c r="P17" s="118">
        <v>0.139291056964511</v>
      </c>
      <c r="Q17" s="119">
        <v>0.17370408743601928</v>
      </c>
      <c r="R17" s="119">
        <v>0.00360396057197621</v>
      </c>
      <c r="S17" s="118">
        <v>0.5010535961845517</v>
      </c>
      <c r="T17" s="120"/>
      <c r="U17" s="115">
        <v>1400.1305430912187</v>
      </c>
      <c r="V17" s="115">
        <v>15.117765741819223</v>
      </c>
      <c r="W17" s="121">
        <v>2593.6634745994606</v>
      </c>
      <c r="X17" s="121">
        <v>34.60474838284676</v>
      </c>
      <c r="Y17" s="122">
        <v>46.01726257846768</v>
      </c>
    </row>
    <row r="18" spans="1:25" ht="12.75">
      <c r="A18" s="114">
        <v>9.1</v>
      </c>
      <c r="B18" s="115">
        <v>99.44621669375974</v>
      </c>
      <c r="C18" s="115">
        <v>145.74583231715434</v>
      </c>
      <c r="D18" s="116">
        <f t="shared" si="0"/>
        <v>1.4655744297037687</v>
      </c>
      <c r="E18" s="115">
        <v>3.200656561267391</v>
      </c>
      <c r="F18" s="123">
        <v>0.002646495091129669</v>
      </c>
      <c r="G18" s="124">
        <v>2.352379321487119</v>
      </c>
      <c r="H18" s="128">
        <v>80.92406709325996</v>
      </c>
      <c r="I18" s="128">
        <v>2.5901014630648507</v>
      </c>
      <c r="J18" s="119">
        <v>0.0662107390565051</v>
      </c>
      <c r="K18" s="119">
        <v>0.004773605525237602</v>
      </c>
      <c r="L18" s="119"/>
      <c r="M18" s="119">
        <v>0.012066573540598258</v>
      </c>
      <c r="N18" s="119">
        <v>0.0003957787972979541</v>
      </c>
      <c r="O18" s="118"/>
      <c r="P18" s="118"/>
      <c r="Q18" s="119"/>
      <c r="R18" s="119"/>
      <c r="S18" s="118"/>
      <c r="T18" s="120"/>
      <c r="U18" s="115">
        <v>77.32056620543905</v>
      </c>
      <c r="V18" s="115">
        <v>2.5209350042604686</v>
      </c>
      <c r="W18" s="121"/>
      <c r="X18" s="121"/>
      <c r="Y18" s="122"/>
    </row>
    <row r="19" spans="1:25" ht="12.75">
      <c r="A19" s="114">
        <v>10.1</v>
      </c>
      <c r="B19" s="115">
        <v>159.04368913047674</v>
      </c>
      <c r="C19" s="115">
        <v>32.227145483561216</v>
      </c>
      <c r="D19" s="116">
        <f t="shared" si="0"/>
        <v>0.20263077183227696</v>
      </c>
      <c r="E19" s="115">
        <v>43.78963628041217</v>
      </c>
      <c r="F19" s="123">
        <v>0.0001277323670364471</v>
      </c>
      <c r="G19" s="124">
        <v>0.1976094680374078</v>
      </c>
      <c r="H19" s="118">
        <v>3.1202459060641115</v>
      </c>
      <c r="I19" s="118">
        <v>0.04934122358783095</v>
      </c>
      <c r="J19" s="119">
        <v>0.11469607705396716</v>
      </c>
      <c r="K19" s="119">
        <v>0.0011246422553027535</v>
      </c>
      <c r="L19" s="119"/>
      <c r="M19" s="119">
        <v>0.3198542471860933</v>
      </c>
      <c r="N19" s="119">
        <v>0.005074595515808474</v>
      </c>
      <c r="O19" s="118">
        <v>4.982131474952164</v>
      </c>
      <c r="P19" s="118">
        <v>0.10603512365915756</v>
      </c>
      <c r="Q19" s="119">
        <v>0.11296965110105973</v>
      </c>
      <c r="R19" s="119">
        <v>0.0016026597354299019</v>
      </c>
      <c r="S19" s="118">
        <v>0.7454435243181778</v>
      </c>
      <c r="T19" s="120"/>
      <c r="U19" s="115">
        <v>1789.017319602005</v>
      </c>
      <c r="V19" s="115">
        <v>24.785270473106475</v>
      </c>
      <c r="W19" s="121">
        <v>1847.7347940847642</v>
      </c>
      <c r="X19" s="121">
        <v>25.66012167044577</v>
      </c>
      <c r="Y19" s="122">
        <v>3.1778085616363305</v>
      </c>
    </row>
    <row r="20" spans="1:25" ht="12.75">
      <c r="A20" s="114">
        <v>11.1</v>
      </c>
      <c r="B20" s="115">
        <v>4732.682632424241</v>
      </c>
      <c r="C20" s="115">
        <v>1518.0912798082218</v>
      </c>
      <c r="D20" s="116">
        <f t="shared" si="0"/>
        <v>0.32076760639041707</v>
      </c>
      <c r="E20" s="115">
        <v>2231.445957503424</v>
      </c>
      <c r="F20" s="123">
        <v>2.5396579076186754E-05</v>
      </c>
      <c r="G20" s="124">
        <v>0.034479880157487305</v>
      </c>
      <c r="H20" s="118">
        <v>1.8220686169180627</v>
      </c>
      <c r="I20" s="118">
        <v>0.01863095181583792</v>
      </c>
      <c r="J20" s="119">
        <v>0.18846554309129715</v>
      </c>
      <c r="K20" s="119">
        <v>0.000195140267042114</v>
      </c>
      <c r="L20" s="119"/>
      <c r="M20" s="119">
        <v>0.5486375166755748</v>
      </c>
      <c r="N20" s="119">
        <v>0.005610016274514396</v>
      </c>
      <c r="O20" s="118">
        <v>14.233426440431062</v>
      </c>
      <c r="P20" s="118">
        <v>0.14637457294454168</v>
      </c>
      <c r="Q20" s="119">
        <v>0.18815799841273956</v>
      </c>
      <c r="R20" s="119">
        <v>0.00020609917410691406</v>
      </c>
      <c r="S20" s="118">
        <v>0.9943114472154388</v>
      </c>
      <c r="T20" s="120"/>
      <c r="U20" s="115">
        <v>2819.503773508963</v>
      </c>
      <c r="V20" s="115">
        <v>23.35245535800898</v>
      </c>
      <c r="W20" s="121">
        <v>2726.1346031568787</v>
      </c>
      <c r="X20" s="121">
        <v>1.8041273015102062</v>
      </c>
      <c r="Y20" s="122">
        <v>-3.424965526058843</v>
      </c>
    </row>
    <row r="21" spans="1:25" ht="12.75">
      <c r="A21" s="114">
        <v>12.1</v>
      </c>
      <c r="B21" s="115"/>
      <c r="C21" s="115"/>
      <c r="D21" s="116"/>
      <c r="E21" s="115"/>
      <c r="F21" s="123"/>
      <c r="G21" s="124"/>
      <c r="H21" s="118"/>
      <c r="I21" s="118"/>
      <c r="J21" s="119"/>
      <c r="K21" s="119"/>
      <c r="L21" s="119"/>
      <c r="M21" s="119"/>
      <c r="N21" s="119"/>
      <c r="O21" s="118"/>
      <c r="P21" s="118"/>
      <c r="Q21" s="119"/>
      <c r="R21" s="119"/>
      <c r="S21" s="118"/>
      <c r="T21" s="126"/>
      <c r="U21" s="115"/>
      <c r="V21" s="115"/>
      <c r="W21" s="127"/>
      <c r="X21" s="127"/>
      <c r="Y21" s="122"/>
    </row>
    <row r="22" spans="1:25" ht="12.75">
      <c r="A22" s="114">
        <v>13.1</v>
      </c>
      <c r="B22" s="115">
        <v>99.22866132770899</v>
      </c>
      <c r="C22" s="115">
        <v>17.67433966656668</v>
      </c>
      <c r="D22" s="116">
        <f t="shared" si="0"/>
        <v>0.17811728416043068</v>
      </c>
      <c r="E22" s="115">
        <v>26.947432160756442</v>
      </c>
      <c r="F22" s="123">
        <v>7.036711357853418E-05</v>
      </c>
      <c r="G22" s="124">
        <v>0.11053734826875461</v>
      </c>
      <c r="H22" s="118">
        <v>3.163468134480752</v>
      </c>
      <c r="I22" s="118">
        <v>0.05005718494366426</v>
      </c>
      <c r="J22" s="119">
        <v>0.10676008639042593</v>
      </c>
      <c r="K22" s="119">
        <v>0.0012858079683517817</v>
      </c>
      <c r="L22" s="119"/>
      <c r="M22" s="119">
        <v>0.31701857897791297</v>
      </c>
      <c r="N22" s="119">
        <v>0.005016348186190835</v>
      </c>
      <c r="O22" s="118">
        <v>4.768179918505616</v>
      </c>
      <c r="P22" s="118">
        <v>0.09481920831101626</v>
      </c>
      <c r="Q22" s="119">
        <v>0.10908540407184131</v>
      </c>
      <c r="R22" s="119">
        <v>0.001313845524821399</v>
      </c>
      <c r="S22" s="118">
        <v>0.7957181567087045</v>
      </c>
      <c r="T22" s="126"/>
      <c r="U22" s="115">
        <v>1775.1524880346385</v>
      </c>
      <c r="V22" s="115">
        <v>25.068779518042682</v>
      </c>
      <c r="W22" s="127">
        <v>1784.199782873216</v>
      </c>
      <c r="X22" s="127">
        <v>21.954951700394066</v>
      </c>
      <c r="Y22" s="122">
        <v>0.5070785752483431</v>
      </c>
    </row>
    <row r="23" spans="1:25" ht="12.75">
      <c r="A23" s="114">
        <v>14.1</v>
      </c>
      <c r="B23" s="115">
        <v>769.1192647256545</v>
      </c>
      <c r="C23" s="115">
        <v>140.98912983263125</v>
      </c>
      <c r="D23" s="116">
        <f t="shared" si="0"/>
        <v>0.1833124409943394</v>
      </c>
      <c r="E23" s="115">
        <v>218.19547814718013</v>
      </c>
      <c r="F23" s="123">
        <v>0.00018456984445576236</v>
      </c>
      <c r="G23" s="124">
        <v>0.2660960776492411</v>
      </c>
      <c r="H23" s="118">
        <v>3.0282495583162894</v>
      </c>
      <c r="I23" s="118">
        <v>0.03472828263011701</v>
      </c>
      <c r="J23" s="119">
        <v>0.15282891236760168</v>
      </c>
      <c r="K23" s="119">
        <v>0.0008054631839257428</v>
      </c>
      <c r="L23" s="119"/>
      <c r="M23" s="119">
        <v>0.32934506222731175</v>
      </c>
      <c r="N23" s="119">
        <v>0.0037827111641406206</v>
      </c>
      <c r="O23" s="118">
        <v>6.8325708158277445</v>
      </c>
      <c r="P23" s="118">
        <v>0.09111985842518307</v>
      </c>
      <c r="Q23" s="119">
        <v>0.15046369068004994</v>
      </c>
      <c r="R23" s="119">
        <v>0.0010197576929309546</v>
      </c>
      <c r="S23" s="118">
        <v>0.8612378932976106</v>
      </c>
      <c r="T23" s="120"/>
      <c r="U23" s="115">
        <v>1835.2063595968546</v>
      </c>
      <c r="V23" s="115">
        <v>18.343561493725062</v>
      </c>
      <c r="W23" s="121">
        <v>2351.2094362131797</v>
      </c>
      <c r="X23" s="121">
        <v>11.582806393908022</v>
      </c>
      <c r="Y23" s="122">
        <v>21.94628299244118</v>
      </c>
    </row>
    <row r="24" spans="1:25" ht="12.75">
      <c r="A24" s="114">
        <v>15.1</v>
      </c>
      <c r="B24" s="115">
        <v>131.97541274117495</v>
      </c>
      <c r="C24" s="115">
        <v>53.21106304993582</v>
      </c>
      <c r="D24" s="116">
        <f t="shared" si="0"/>
        <v>0.40318921490544063</v>
      </c>
      <c r="E24" s="115">
        <v>35.00604037383549</v>
      </c>
      <c r="F24" s="123">
        <v>0.0001925659818383567</v>
      </c>
      <c r="G24" s="124">
        <v>0.3047284248698235</v>
      </c>
      <c r="H24" s="118">
        <v>3.2388718025557357</v>
      </c>
      <c r="I24" s="118">
        <v>0.04705956227503736</v>
      </c>
      <c r="J24" s="119">
        <v>0.10511310927647839</v>
      </c>
      <c r="K24" s="119">
        <v>0.0010552071360336137</v>
      </c>
      <c r="L24" s="119"/>
      <c r="M24" s="119">
        <v>0.3084634047983885</v>
      </c>
      <c r="N24" s="119">
        <v>0.004481854698980487</v>
      </c>
      <c r="O24" s="118">
        <v>4.4385341092356425</v>
      </c>
      <c r="P24" s="118">
        <v>0.07869181289547217</v>
      </c>
      <c r="Q24" s="119">
        <v>0.10436013661890715</v>
      </c>
      <c r="R24" s="119">
        <v>0.0010602498529025165</v>
      </c>
      <c r="S24" s="118">
        <v>0.8195286405318226</v>
      </c>
      <c r="T24" s="126"/>
      <c r="U24" s="115">
        <v>1733.1408561157061</v>
      </c>
      <c r="V24" s="115">
        <v>23.358981285898643</v>
      </c>
      <c r="W24" s="127">
        <v>1703.0690828561565</v>
      </c>
      <c r="X24" s="127">
        <v>18.708084867233854</v>
      </c>
      <c r="Y24" s="122">
        <v>-1.7657400725704875</v>
      </c>
    </row>
    <row r="25" spans="1:25" ht="12.75">
      <c r="A25" s="114">
        <v>16.1</v>
      </c>
      <c r="B25" s="115">
        <v>548.3779025479469</v>
      </c>
      <c r="C25" s="115">
        <v>65.54518148479578</v>
      </c>
      <c r="D25" s="116">
        <f t="shared" si="0"/>
        <v>0.11952557019575548</v>
      </c>
      <c r="E25" s="115">
        <v>187.4060968403784</v>
      </c>
      <c r="F25" s="123">
        <v>7.202348933788016E-05</v>
      </c>
      <c r="G25" s="124">
        <v>0.10188681782013474</v>
      </c>
      <c r="H25" s="118">
        <v>2.5138534125717715</v>
      </c>
      <c r="I25" s="118">
        <v>0.02852834167979265</v>
      </c>
      <c r="J25" s="119">
        <v>0.16268221300894478</v>
      </c>
      <c r="K25" s="119">
        <v>0.0006797357893624578</v>
      </c>
      <c r="L25" s="119"/>
      <c r="M25" s="119">
        <v>0.39739036764271846</v>
      </c>
      <c r="N25" s="119">
        <v>0.0045139187460013774</v>
      </c>
      <c r="O25" s="118">
        <v>8.863977522515723</v>
      </c>
      <c r="P25" s="118">
        <v>0.11011019885577868</v>
      </c>
      <c r="Q25" s="119">
        <v>0.16177448849670617</v>
      </c>
      <c r="R25" s="119">
        <v>0.0008134963627665828</v>
      </c>
      <c r="S25" s="118">
        <v>0.9144027011234037</v>
      </c>
      <c r="T25" s="120"/>
      <c r="U25" s="115">
        <v>2157.011919779946</v>
      </c>
      <c r="V25" s="115">
        <v>20.823522542385774</v>
      </c>
      <c r="W25" s="121">
        <v>2474.2985169731132</v>
      </c>
      <c r="X25" s="121">
        <v>8.4863689582951</v>
      </c>
      <c r="Y25" s="122">
        <v>12.823294966902942</v>
      </c>
    </row>
    <row r="26" spans="1:25" ht="12.75">
      <c r="A26" s="114">
        <v>17.1</v>
      </c>
      <c r="B26" s="115">
        <v>468.0738162865879</v>
      </c>
      <c r="C26" s="115">
        <v>221.55196187339828</v>
      </c>
      <c r="D26" s="116">
        <f t="shared" si="0"/>
        <v>0.4733269714402237</v>
      </c>
      <c r="E26" s="115">
        <v>71.22146252182989</v>
      </c>
      <c r="F26" s="123">
        <v>0.0010400127109530437</v>
      </c>
      <c r="G26" s="124">
        <v>1.6333552172994932</v>
      </c>
      <c r="H26" s="118">
        <v>5.6460819721099424</v>
      </c>
      <c r="I26" s="118">
        <v>0.06947392450594733</v>
      </c>
      <c r="J26" s="119">
        <v>0.1201487097295229</v>
      </c>
      <c r="K26" s="119">
        <v>0.0008856055217732701</v>
      </c>
      <c r="L26" s="119"/>
      <c r="M26" s="119">
        <v>0.17422107094548767</v>
      </c>
      <c r="N26" s="119">
        <v>0.0021912938978492875</v>
      </c>
      <c r="O26" s="118">
        <v>2.545217112814549</v>
      </c>
      <c r="P26" s="118">
        <v>0.07772950898053911</v>
      </c>
      <c r="Q26" s="119">
        <v>0.10595534764972905</v>
      </c>
      <c r="R26" s="119">
        <v>0.0029486440084653233</v>
      </c>
      <c r="S26" s="118">
        <v>0.41184980111755876</v>
      </c>
      <c r="T26" s="120"/>
      <c r="U26" s="115">
        <v>1035.3264104711282</v>
      </c>
      <c r="V26" s="115">
        <v>12.03009246708124</v>
      </c>
      <c r="W26" s="121">
        <v>1730.959217149489</v>
      </c>
      <c r="X26" s="121">
        <v>51.06589988572323</v>
      </c>
      <c r="Y26" s="122">
        <v>40.18770631834503</v>
      </c>
    </row>
    <row r="27" spans="1:25" ht="12.75">
      <c r="A27" s="114">
        <v>18.1</v>
      </c>
      <c r="B27" s="115">
        <v>1029.3212226835558</v>
      </c>
      <c r="C27" s="115">
        <v>459.3883237989684</v>
      </c>
      <c r="D27" s="116">
        <f t="shared" si="0"/>
        <v>0.4463021976767287</v>
      </c>
      <c r="E27" s="115">
        <v>163.24128498523248</v>
      </c>
      <c r="F27" s="123">
        <v>0.006010263518232412</v>
      </c>
      <c r="G27" s="124">
        <v>9.470497593550924</v>
      </c>
      <c r="H27" s="118">
        <v>5.417072418214789</v>
      </c>
      <c r="I27" s="118">
        <v>0.06094025805985988</v>
      </c>
      <c r="J27" s="119">
        <v>0.18689405516939797</v>
      </c>
      <c r="K27" s="119">
        <v>0.0012965050285840374</v>
      </c>
      <c r="L27" s="119"/>
      <c r="M27" s="119">
        <v>0.16711887052136423</v>
      </c>
      <c r="N27" s="119">
        <v>0.002295003151052152</v>
      </c>
      <c r="O27" s="118">
        <v>2.413160104086435</v>
      </c>
      <c r="P27" s="118">
        <v>0.29169490211166593</v>
      </c>
      <c r="Q27" s="119">
        <v>0.10472717053444128</v>
      </c>
      <c r="R27" s="119">
        <v>0.012577116298462315</v>
      </c>
      <c r="S27" s="118">
        <v>0.11360961599876844</v>
      </c>
      <c r="T27" s="120"/>
      <c r="U27" s="115">
        <v>996.2172959389471</v>
      </c>
      <c r="V27" s="115">
        <v>12.676121716996665</v>
      </c>
      <c r="W27" s="121">
        <v>1709.5360766027936</v>
      </c>
      <c r="X27" s="121">
        <v>220.9647872230807</v>
      </c>
      <c r="Y27" s="122">
        <v>41.72586881473484</v>
      </c>
    </row>
    <row r="28" spans="1:25" ht="12.75">
      <c r="A28" s="114">
        <v>19.1</v>
      </c>
      <c r="B28" s="115">
        <v>43.67612447935262</v>
      </c>
      <c r="C28" s="115">
        <v>32.697294862134804</v>
      </c>
      <c r="D28" s="116">
        <f t="shared" si="0"/>
        <v>0.7486308653047289</v>
      </c>
      <c r="E28" s="115">
        <v>10.000948026935058</v>
      </c>
      <c r="F28" s="123">
        <v>0.0009551834406316132</v>
      </c>
      <c r="G28" s="124">
        <v>1.536158671751578</v>
      </c>
      <c r="H28" s="118">
        <v>3.7518601675716408</v>
      </c>
      <c r="I28" s="118">
        <v>0.09355648249817372</v>
      </c>
      <c r="J28" s="119">
        <v>0.10866792815027611</v>
      </c>
      <c r="K28" s="119">
        <v>0.0031666224639829888</v>
      </c>
      <c r="L28" s="119"/>
      <c r="M28" s="119">
        <v>0.2626441560694299</v>
      </c>
      <c r="N28" s="119">
        <v>0.006549301491281667</v>
      </c>
      <c r="O28" s="118">
        <v>3.501647905674127</v>
      </c>
      <c r="P28" s="118">
        <v>0.15506150894026313</v>
      </c>
      <c r="Q28" s="119">
        <v>0.09669487546751417</v>
      </c>
      <c r="R28" s="119">
        <v>0.0035384630488522646</v>
      </c>
      <c r="S28" s="118">
        <v>0.5631132035236762</v>
      </c>
      <c r="T28" s="126"/>
      <c r="U28" s="115">
        <v>1503.355736820522</v>
      </c>
      <c r="V28" s="115">
        <v>38.75872986545677</v>
      </c>
      <c r="W28" s="127">
        <v>1561.3122960679368</v>
      </c>
      <c r="X28" s="127">
        <v>68.62819216970914</v>
      </c>
      <c r="Y28" s="122">
        <v>3.712041427802404</v>
      </c>
    </row>
    <row r="29" spans="1:25" ht="12.75">
      <c r="A29" s="114">
        <v>20.1</v>
      </c>
      <c r="B29" s="115"/>
      <c r="C29" s="115"/>
      <c r="D29" s="116"/>
      <c r="E29" s="115"/>
      <c r="F29" s="123"/>
      <c r="G29" s="124"/>
      <c r="H29" s="118"/>
      <c r="I29" s="118"/>
      <c r="J29" s="119"/>
      <c r="K29" s="119"/>
      <c r="L29" s="119"/>
      <c r="M29" s="119"/>
      <c r="N29" s="119"/>
      <c r="O29" s="118"/>
      <c r="P29" s="118"/>
      <c r="Q29" s="119"/>
      <c r="R29" s="119"/>
      <c r="S29" s="118"/>
      <c r="T29" s="120"/>
      <c r="U29" s="115"/>
      <c r="V29" s="115"/>
      <c r="W29" s="121"/>
      <c r="X29" s="121"/>
      <c r="Y29" s="122"/>
    </row>
    <row r="30" spans="1:25" ht="12.75">
      <c r="A30" s="114">
        <v>21.1</v>
      </c>
      <c r="B30" s="115">
        <v>92.5915274695124</v>
      </c>
      <c r="C30" s="115">
        <v>52.453881320505644</v>
      </c>
      <c r="D30" s="116">
        <f t="shared" si="0"/>
        <v>0.5665084349945207</v>
      </c>
      <c r="E30" s="115">
        <v>41.98565837930699</v>
      </c>
      <c r="F30" s="123">
        <v>0.000275595037709789</v>
      </c>
      <c r="G30" s="124">
        <v>0.3704683685621478</v>
      </c>
      <c r="H30" s="118">
        <v>1.8945845872042526</v>
      </c>
      <c r="I30" s="118">
        <v>0.039333054067974625</v>
      </c>
      <c r="J30" s="119">
        <v>0.19826288059268513</v>
      </c>
      <c r="K30" s="119">
        <v>0.00224728188632757</v>
      </c>
      <c r="L30" s="119"/>
      <c r="M30" s="119">
        <v>0.5258647848416014</v>
      </c>
      <c r="N30" s="119">
        <v>0.010981371034901514</v>
      </c>
      <c r="O30" s="118">
        <v>14.135851781396331</v>
      </c>
      <c r="P30" s="118">
        <v>0.3684933106476124</v>
      </c>
      <c r="Q30" s="119">
        <v>0.19496049522271747</v>
      </c>
      <c r="R30" s="119">
        <v>0.003042018361313567</v>
      </c>
      <c r="S30" s="118">
        <v>0.8010780855507099</v>
      </c>
      <c r="T30" s="120"/>
      <c r="U30" s="115">
        <v>2724.0052948401044</v>
      </c>
      <c r="V30" s="115">
        <v>46.39366913875202</v>
      </c>
      <c r="W30" s="121">
        <v>2784.4731516138936</v>
      </c>
      <c r="X30" s="121">
        <v>25.56226507503246</v>
      </c>
      <c r="Y30" s="122">
        <v>2.171608540694381</v>
      </c>
    </row>
    <row r="31" spans="1:25" ht="12.75">
      <c r="A31" s="114">
        <v>22.1</v>
      </c>
      <c r="B31" s="115">
        <v>196.51702757743297</v>
      </c>
      <c r="C31" s="115">
        <v>138.77675052794785</v>
      </c>
      <c r="D31" s="116">
        <f t="shared" si="0"/>
        <v>0.7061818115138451</v>
      </c>
      <c r="E31" s="115">
        <v>92.75234051297399</v>
      </c>
      <c r="F31" s="117" t="s">
        <v>24</v>
      </c>
      <c r="G31" s="116" t="s">
        <v>23</v>
      </c>
      <c r="H31" s="118">
        <v>1.8201996570443137</v>
      </c>
      <c r="I31" s="118">
        <v>0.025222276728105557</v>
      </c>
      <c r="J31" s="119">
        <v>0.1956510039878633</v>
      </c>
      <c r="K31" s="119">
        <v>0.0011256932287245641</v>
      </c>
      <c r="L31" s="119"/>
      <c r="M31" s="119">
        <v>0.5497795737806114</v>
      </c>
      <c r="N31" s="119">
        <v>0.007621029395108568</v>
      </c>
      <c r="O31" s="118">
        <v>14.87892930428943</v>
      </c>
      <c r="P31" s="118">
        <v>0.224688297177452</v>
      </c>
      <c r="Q31" s="119">
        <v>0.19628260143436083</v>
      </c>
      <c r="R31" s="119">
        <v>0.0011758808064175068</v>
      </c>
      <c r="S31" s="118">
        <v>0.9179441614116027</v>
      </c>
      <c r="T31" s="120"/>
      <c r="U31" s="115">
        <v>2824.2559893902776</v>
      </c>
      <c r="V31" s="115">
        <v>31.700193244299964</v>
      </c>
      <c r="W31" s="121">
        <v>2795.5398165661445</v>
      </c>
      <c r="X31" s="121">
        <v>9.804570578720107</v>
      </c>
      <c r="Y31" s="122">
        <v>-1.027213873111843</v>
      </c>
    </row>
    <row r="32" spans="1:25" ht="12.75">
      <c r="A32" s="114">
        <v>23.1</v>
      </c>
      <c r="B32" s="115"/>
      <c r="C32" s="115"/>
      <c r="D32" s="116"/>
      <c r="E32" s="115"/>
      <c r="F32" s="123"/>
      <c r="G32" s="124"/>
      <c r="H32" s="118"/>
      <c r="I32" s="118"/>
      <c r="J32" s="119"/>
      <c r="K32" s="119"/>
      <c r="L32" s="119"/>
      <c r="M32" s="119"/>
      <c r="N32" s="119"/>
      <c r="O32" s="118"/>
      <c r="P32" s="118"/>
      <c r="Q32" s="119"/>
      <c r="R32" s="119"/>
      <c r="S32" s="118"/>
      <c r="T32" s="126"/>
      <c r="U32" s="115"/>
      <c r="V32" s="115"/>
      <c r="W32" s="127"/>
      <c r="X32" s="127"/>
      <c r="Y32" s="122"/>
    </row>
    <row r="33" spans="1:25" ht="12.75">
      <c r="A33" s="114">
        <v>24.1</v>
      </c>
      <c r="B33" s="115">
        <v>61.70818416834526</v>
      </c>
      <c r="C33" s="115">
        <v>16.17062747012028</v>
      </c>
      <c r="D33" s="116">
        <f>C33/B33</f>
        <v>0.2620499644910213</v>
      </c>
      <c r="E33" s="115">
        <v>38.54232020709247</v>
      </c>
      <c r="F33" s="123">
        <v>0.00010999274969764137</v>
      </c>
      <c r="G33" s="124">
        <v>0.14186163682044234</v>
      </c>
      <c r="H33" s="118">
        <v>1.375462108512865</v>
      </c>
      <c r="I33" s="118">
        <v>0.034225392161100675</v>
      </c>
      <c r="J33" s="119">
        <v>0.22590168262500981</v>
      </c>
      <c r="K33" s="119">
        <v>0.002307653447894573</v>
      </c>
      <c r="L33" s="119"/>
      <c r="M33" s="119">
        <v>0.725997013986413</v>
      </c>
      <c r="N33" s="119">
        <v>0.018098145119030504</v>
      </c>
      <c r="O33" s="118">
        <v>22.487044703956308</v>
      </c>
      <c r="P33" s="118">
        <v>0.6212233358129206</v>
      </c>
      <c r="Q33" s="119">
        <v>0.22464475030384762</v>
      </c>
      <c r="R33" s="119">
        <v>0.0026745718854442094</v>
      </c>
      <c r="S33" s="118">
        <v>0.9023683488336459</v>
      </c>
      <c r="T33" s="120"/>
      <c r="U33" s="115">
        <v>3518.4842071895587</v>
      </c>
      <c r="V33" s="115">
        <v>67.59463569161379</v>
      </c>
      <c r="W33" s="121">
        <v>3014.2897731885405</v>
      </c>
      <c r="X33" s="121">
        <v>19.115100620284473</v>
      </c>
      <c r="Y33" s="122">
        <v>-16.726807040441805</v>
      </c>
    </row>
    <row r="34" spans="1:25" ht="12.75">
      <c r="A34" s="114">
        <v>25.1</v>
      </c>
      <c r="B34" s="115">
        <v>685.8240904716905</v>
      </c>
      <c r="C34" s="115">
        <v>53.62719515065164</v>
      </c>
      <c r="D34" s="116">
        <f>C34/B34</f>
        <v>0.07819380493585222</v>
      </c>
      <c r="E34" s="115">
        <v>234.11494161220273</v>
      </c>
      <c r="F34" s="123">
        <v>7.832089977455325E-05</v>
      </c>
      <c r="G34" s="124">
        <v>0.10896702493977667</v>
      </c>
      <c r="H34" s="118">
        <v>2.516676091097976</v>
      </c>
      <c r="I34" s="118">
        <v>0.029239536226872642</v>
      </c>
      <c r="J34" s="119">
        <v>0.17312773152892635</v>
      </c>
      <c r="K34" s="119">
        <v>0.000884176213676507</v>
      </c>
      <c r="L34" s="119"/>
      <c r="M34" s="119">
        <v>0.39691652544559175</v>
      </c>
      <c r="N34" s="119">
        <v>0.004612695227731857</v>
      </c>
      <c r="O34" s="118">
        <v>9.421547240132673</v>
      </c>
      <c r="P34" s="118">
        <v>0.1205693196805102</v>
      </c>
      <c r="Q34" s="119">
        <v>0.17215584578975313</v>
      </c>
      <c r="R34" s="119">
        <v>0.0009224869509427575</v>
      </c>
      <c r="S34" s="118">
        <v>0.9081153137615061</v>
      </c>
      <c r="T34" s="120"/>
      <c r="U34" s="115">
        <v>2154.8256294361945</v>
      </c>
      <c r="V34" s="115">
        <v>21.28641432194544</v>
      </c>
      <c r="W34" s="121">
        <v>2578.7200025615252</v>
      </c>
      <c r="X34" s="121">
        <v>8.950217208270038</v>
      </c>
      <c r="Y34" s="122">
        <v>16.438169816973648</v>
      </c>
    </row>
    <row r="35" spans="1:25" ht="12.75">
      <c r="A35" s="114">
        <v>26.1</v>
      </c>
      <c r="B35" s="115">
        <v>184.26288239142514</v>
      </c>
      <c r="C35" s="115">
        <v>73.44928469967894</v>
      </c>
      <c r="D35" s="116">
        <f>C35/B35</f>
        <v>0.39861139555850655</v>
      </c>
      <c r="E35" s="115">
        <v>81.5789020972502</v>
      </c>
      <c r="F35" s="123">
        <v>8.132482431254335E-05</v>
      </c>
      <c r="G35" s="124">
        <v>0.11216356957455899</v>
      </c>
      <c r="H35" s="118">
        <v>1.9404556594027662</v>
      </c>
      <c r="I35" s="118">
        <v>0.026052626704061315</v>
      </c>
      <c r="J35" s="119">
        <v>0.17876389241447996</v>
      </c>
      <c r="K35" s="119">
        <v>0.002865430837382198</v>
      </c>
      <c r="L35" s="129"/>
      <c r="M35" s="119">
        <v>0.5165050201559764</v>
      </c>
      <c r="N35" s="119">
        <v>0.006934614772408098</v>
      </c>
      <c r="O35" s="118">
        <v>12.849090247189972</v>
      </c>
      <c r="P35" s="118">
        <v>0.267342624564795</v>
      </c>
      <c r="Q35" s="119">
        <v>0.1804249350884083</v>
      </c>
      <c r="R35" s="119">
        <v>0.0028678236994464012</v>
      </c>
      <c r="S35" s="118">
        <v>0.645285588014779</v>
      </c>
      <c r="T35" s="126"/>
      <c r="U35" s="115">
        <v>2684.340747769519</v>
      </c>
      <c r="V35" s="115">
        <v>30.741544728137878</v>
      </c>
      <c r="W35" s="127">
        <v>2656.782608172976</v>
      </c>
      <c r="X35" s="127">
        <v>26.350887661613566</v>
      </c>
      <c r="Y35" s="122">
        <v>-1.0372749171033702</v>
      </c>
    </row>
    <row r="36" spans="1:25" ht="12.75">
      <c r="A36" s="114">
        <v>27.1</v>
      </c>
      <c r="B36" s="115">
        <v>114.9153598111917</v>
      </c>
      <c r="C36" s="115">
        <v>82.48029099470637</v>
      </c>
      <c r="D36" s="116">
        <f aca="true" t="shared" si="1" ref="D36:D52">C36/B36</f>
        <v>0.7177481855360605</v>
      </c>
      <c r="E36" s="115">
        <v>34.78923590238988</v>
      </c>
      <c r="F36" s="123">
        <v>0.00031394785510941234</v>
      </c>
      <c r="G36" s="124">
        <v>0.48982621862484993</v>
      </c>
      <c r="H36" s="118">
        <v>2.8377681502057035</v>
      </c>
      <c r="I36" s="118">
        <v>0.045640590159751276</v>
      </c>
      <c r="J36" s="119">
        <v>0.1132323839327001</v>
      </c>
      <c r="K36" s="119">
        <v>0.0013432498029804054</v>
      </c>
      <c r="L36" s="119"/>
      <c r="M36" s="119">
        <v>0.3513941989540439</v>
      </c>
      <c r="N36" s="119">
        <v>0.005651567629939419</v>
      </c>
      <c r="O36" s="118">
        <v>5.37582083134421</v>
      </c>
      <c r="P36" s="118">
        <v>0.10919417739318525</v>
      </c>
      <c r="Q36" s="119">
        <v>0.11095552265885919</v>
      </c>
      <c r="R36" s="119">
        <v>0.0013765176187683118</v>
      </c>
      <c r="S36" s="118">
        <v>0.7918075642665202</v>
      </c>
      <c r="T36" s="126"/>
      <c r="U36" s="115">
        <v>1941.2525350991175</v>
      </c>
      <c r="V36" s="115">
        <v>29.911388108158295</v>
      </c>
      <c r="W36" s="127">
        <v>1815.12651314553</v>
      </c>
      <c r="X36" s="127">
        <v>22.52873144050101</v>
      </c>
      <c r="Y36" s="122">
        <v>-6.948607771422877</v>
      </c>
    </row>
    <row r="37" spans="1:25" ht="12.75">
      <c r="A37" s="114">
        <v>28.1</v>
      </c>
      <c r="B37" s="115">
        <v>233.52795002016745</v>
      </c>
      <c r="C37" s="115">
        <v>235.3578533765543</v>
      </c>
      <c r="D37" s="116">
        <f t="shared" si="1"/>
        <v>1.0078359072489131</v>
      </c>
      <c r="E37" s="115">
        <v>2.574920328022647</v>
      </c>
      <c r="F37" s="123">
        <v>0.0007939305505715311</v>
      </c>
      <c r="G37" s="124">
        <v>1.1037560016824766</v>
      </c>
      <c r="H37" s="128">
        <v>77.9145900861292</v>
      </c>
      <c r="I37" s="128">
        <v>1.8141185612396071</v>
      </c>
      <c r="J37" s="119">
        <v>0.056390559300780296</v>
      </c>
      <c r="K37" s="119">
        <v>0.002785711457319136</v>
      </c>
      <c r="L37" s="119"/>
      <c r="M37" s="119">
        <v>0.01269290435706516</v>
      </c>
      <c r="N37" s="119">
        <v>0.00030009752495345504</v>
      </c>
      <c r="O37" s="118"/>
      <c r="P37" s="118"/>
      <c r="Q37" s="119"/>
      <c r="R37" s="119"/>
      <c r="S37" s="118"/>
      <c r="T37" s="124"/>
      <c r="U37" s="115">
        <v>81.30878113251958</v>
      </c>
      <c r="V37" s="115">
        <v>1.9103056144198272</v>
      </c>
      <c r="W37" s="121"/>
      <c r="X37" s="121"/>
      <c r="Y37" s="122"/>
    </row>
    <row r="38" spans="1:25" ht="12.75">
      <c r="A38" s="114">
        <v>29.1</v>
      </c>
      <c r="B38" s="115">
        <v>69.99563094676843</v>
      </c>
      <c r="C38" s="115">
        <v>34.70912598588156</v>
      </c>
      <c r="D38" s="116">
        <f t="shared" si="1"/>
        <v>0.49587560704007083</v>
      </c>
      <c r="E38" s="115">
        <v>34.00566897571205</v>
      </c>
      <c r="F38" s="123">
        <v>9.593324972052195E-05</v>
      </c>
      <c r="G38" s="124">
        <v>0.13063552391289154</v>
      </c>
      <c r="H38" s="118">
        <v>1.7683300566537263</v>
      </c>
      <c r="I38" s="118">
        <v>0.03998294917118854</v>
      </c>
      <c r="J38" s="119">
        <v>0.18732844685384367</v>
      </c>
      <c r="K38" s="119">
        <v>0.0021809130175273026</v>
      </c>
      <c r="L38" s="119"/>
      <c r="M38" s="119">
        <v>0.5673170372315277</v>
      </c>
      <c r="N38" s="119">
        <v>0.012827361146878491</v>
      </c>
      <c r="O38" s="118">
        <v>14.835419276266089</v>
      </c>
      <c r="P38" s="118">
        <v>0.3769073376921229</v>
      </c>
      <c r="Q38" s="119">
        <v>0.18965868012738898</v>
      </c>
      <c r="R38" s="119">
        <v>0.0021972795762188776</v>
      </c>
      <c r="S38" s="118">
        <v>0.8899727892996951</v>
      </c>
      <c r="T38" s="126"/>
      <c r="U38" s="115">
        <v>2896.7946111394454</v>
      </c>
      <c r="V38" s="115">
        <v>55.52957204047249</v>
      </c>
      <c r="W38" s="127">
        <v>2739.206544156585</v>
      </c>
      <c r="X38" s="127">
        <v>19.059009965556683</v>
      </c>
      <c r="Y38" s="122">
        <v>-5.753055289643472</v>
      </c>
    </row>
    <row r="39" spans="1:25" ht="12.75">
      <c r="A39" s="114">
        <v>30.1</v>
      </c>
      <c r="B39" s="115">
        <v>258.52993279514044</v>
      </c>
      <c r="C39" s="115">
        <v>87.53867591095013</v>
      </c>
      <c r="D39" s="116">
        <f t="shared" si="1"/>
        <v>0.3386017045086842</v>
      </c>
      <c r="E39" s="115">
        <v>62.57824469606047</v>
      </c>
      <c r="F39" s="123">
        <v>3.457776790110216E-05</v>
      </c>
      <c r="G39" s="124">
        <v>0.053994064890913504</v>
      </c>
      <c r="H39" s="118">
        <v>3.5492057398389654</v>
      </c>
      <c r="I39" s="118">
        <v>0.04577371341712787</v>
      </c>
      <c r="J39" s="119">
        <v>0.10902674553813947</v>
      </c>
      <c r="K39" s="119">
        <v>0.0009173211193807486</v>
      </c>
      <c r="L39" s="119"/>
      <c r="M39" s="119">
        <v>0.2816010489705898</v>
      </c>
      <c r="N39" s="119">
        <v>0.0036341357800006627</v>
      </c>
      <c r="O39" s="118">
        <v>4.214941363171235</v>
      </c>
      <c r="P39" s="118">
        <v>0.06693418163858017</v>
      </c>
      <c r="Q39" s="119">
        <v>0.10855654039617571</v>
      </c>
      <c r="R39" s="119">
        <v>0.0010045759620047694</v>
      </c>
      <c r="S39" s="118">
        <v>0.8126629505764655</v>
      </c>
      <c r="T39" s="120"/>
      <c r="U39" s="115">
        <v>1599.420569326605</v>
      </c>
      <c r="V39" s="115">
        <v>18.2795921170096</v>
      </c>
      <c r="W39" s="121">
        <v>1775.3405593941052</v>
      </c>
      <c r="X39" s="121">
        <v>16.887190075692132</v>
      </c>
      <c r="Y39" s="122">
        <v>9.909084154960047</v>
      </c>
    </row>
    <row r="40" spans="1:25" ht="12.75">
      <c r="A40" s="114">
        <v>31.1</v>
      </c>
      <c r="B40" s="115">
        <v>413.2300322295802</v>
      </c>
      <c r="C40" s="115">
        <v>164.49326296328206</v>
      </c>
      <c r="D40" s="116">
        <f t="shared" si="1"/>
        <v>0.3980670574105169</v>
      </c>
      <c r="E40" s="115">
        <v>171.64566548372838</v>
      </c>
      <c r="F40" s="123">
        <v>5.496590054001396E-05</v>
      </c>
      <c r="G40" s="124">
        <v>0.0777749000952024</v>
      </c>
      <c r="H40" s="118">
        <v>2.06824867780938</v>
      </c>
      <c r="I40" s="118">
        <v>0.02397062924842226</v>
      </c>
      <c r="J40" s="119">
        <v>0.1623208007923186</v>
      </c>
      <c r="K40" s="119">
        <v>0.0011910392166873595</v>
      </c>
      <c r="L40" s="119"/>
      <c r="M40" s="119">
        <v>0.4831248107250773</v>
      </c>
      <c r="N40" s="119">
        <v>0.005603276698590928</v>
      </c>
      <c r="O40" s="118">
        <v>10.766559931836952</v>
      </c>
      <c r="P40" s="118">
        <v>0.15030374838267072</v>
      </c>
      <c r="Q40" s="119">
        <v>0.16162790599737062</v>
      </c>
      <c r="R40" s="119">
        <v>0.001255869613003306</v>
      </c>
      <c r="S40" s="118">
        <v>0.8307873570118914</v>
      </c>
      <c r="T40" s="120"/>
      <c r="U40" s="115">
        <v>2540.8620183006437</v>
      </c>
      <c r="V40" s="115">
        <v>24.354688233170847</v>
      </c>
      <c r="W40" s="121">
        <v>2472.768562117232</v>
      </c>
      <c r="X40" s="121">
        <v>13.11509020786341</v>
      </c>
      <c r="Y40" s="122">
        <v>-2.7537334963976257</v>
      </c>
    </row>
    <row r="41" spans="1:25" ht="12.75">
      <c r="A41" s="114">
        <v>32.1</v>
      </c>
      <c r="B41" s="115">
        <v>1111.9549085957417</v>
      </c>
      <c r="C41" s="115">
        <v>1218.2201927201515</v>
      </c>
      <c r="D41" s="116">
        <f t="shared" si="1"/>
        <v>1.0955661810590949</v>
      </c>
      <c r="E41" s="115">
        <v>102.36353443613609</v>
      </c>
      <c r="F41" s="123">
        <v>0.0027896972177283313</v>
      </c>
      <c r="G41" s="124">
        <v>4.407420433281765</v>
      </c>
      <c r="H41" s="118">
        <v>9.332234054213853</v>
      </c>
      <c r="I41" s="118">
        <v>0.11291566846157929</v>
      </c>
      <c r="J41" s="119">
        <v>0.14154512100582126</v>
      </c>
      <c r="K41" s="119">
        <v>0.0009924200781525755</v>
      </c>
      <c r="L41" s="119"/>
      <c r="M41" s="119">
        <v>0.10243268547637276</v>
      </c>
      <c r="N41" s="119">
        <v>0.0013922911355169509</v>
      </c>
      <c r="O41" s="118"/>
      <c r="P41" s="118"/>
      <c r="Q41" s="119"/>
      <c r="R41" s="119"/>
      <c r="S41" s="118"/>
      <c r="T41" s="120"/>
      <c r="U41" s="115">
        <v>628.6496065598498</v>
      </c>
      <c r="V41" s="115">
        <v>8.141345444366848</v>
      </c>
      <c r="W41" s="121"/>
      <c r="X41" s="121"/>
      <c r="Y41" s="122"/>
    </row>
    <row r="42" spans="1:25" ht="12.75">
      <c r="A42" s="114">
        <v>33.1</v>
      </c>
      <c r="B42" s="115">
        <v>819.3334014050715</v>
      </c>
      <c r="C42" s="115">
        <v>478.326916835396</v>
      </c>
      <c r="D42" s="116">
        <f t="shared" si="1"/>
        <v>0.5838000940949254</v>
      </c>
      <c r="E42" s="115">
        <v>4.940714193064579</v>
      </c>
      <c r="F42" s="123">
        <v>0.016104283653804032</v>
      </c>
      <c r="G42" s="124">
        <v>30.120377960164205</v>
      </c>
      <c r="H42" s="128">
        <v>142.46712067157543</v>
      </c>
      <c r="I42" s="128">
        <v>2.495351272343399</v>
      </c>
      <c r="J42" s="119">
        <v>0.25176768890058804</v>
      </c>
      <c r="K42" s="119">
        <v>0.010043104678223419</v>
      </c>
      <c r="L42" s="119"/>
      <c r="M42" s="119">
        <v>0.0049049648585884524</v>
      </c>
      <c r="N42" s="119">
        <v>0.000520619654566326</v>
      </c>
      <c r="O42" s="118">
        <v>0</v>
      </c>
      <c r="P42" s="118">
        <v>0</v>
      </c>
      <c r="Q42" s="119">
        <v>0</v>
      </c>
      <c r="R42" s="119">
        <v>0</v>
      </c>
      <c r="S42" s="118">
        <v>0</v>
      </c>
      <c r="T42" s="120"/>
      <c r="U42" s="115">
        <v>31.542141563108988</v>
      </c>
      <c r="V42" s="115">
        <v>3.339748575283909</v>
      </c>
      <c r="W42" s="121"/>
      <c r="X42" s="121"/>
      <c r="Y42" s="122"/>
    </row>
    <row r="43" spans="1:25" ht="12.75">
      <c r="A43" s="114">
        <v>34.1</v>
      </c>
      <c r="B43" s="115">
        <v>129.39974269588765</v>
      </c>
      <c r="C43" s="115">
        <v>100.8456989384735</v>
      </c>
      <c r="D43" s="116">
        <f t="shared" si="1"/>
        <v>0.7793346171906909</v>
      </c>
      <c r="E43" s="115">
        <v>44.278206473893704</v>
      </c>
      <c r="F43" s="123">
        <v>0.00010886766690297439</v>
      </c>
      <c r="G43" s="124">
        <v>0.15553352906010628</v>
      </c>
      <c r="H43" s="118">
        <v>2.5106554172554616</v>
      </c>
      <c r="I43" s="118">
        <v>0.03859497750702984</v>
      </c>
      <c r="J43" s="119">
        <v>0.15720838918339428</v>
      </c>
      <c r="K43" s="119">
        <v>0.0013729825642633438</v>
      </c>
      <c r="L43" s="119"/>
      <c r="M43" s="119">
        <v>0.3976828750959599</v>
      </c>
      <c r="N43" s="119">
        <v>0.006123027741804208</v>
      </c>
      <c r="O43" s="118">
        <v>8.544232381721317</v>
      </c>
      <c r="P43" s="118">
        <v>0.15762091392063604</v>
      </c>
      <c r="Q43" s="119">
        <v>0.15582419318255478</v>
      </c>
      <c r="R43" s="119">
        <v>0.001583400520638541</v>
      </c>
      <c r="S43" s="118">
        <v>0.8346195386613369</v>
      </c>
      <c r="T43" s="120"/>
      <c r="U43" s="115">
        <v>2158.361168288357</v>
      </c>
      <c r="V43" s="115">
        <v>28.240721536719835</v>
      </c>
      <c r="W43" s="121">
        <v>2410.851822942346</v>
      </c>
      <c r="X43" s="121">
        <v>17.259448565131294</v>
      </c>
      <c r="Y43" s="122">
        <v>10.473088899583827</v>
      </c>
    </row>
    <row r="44" spans="1:25" ht="12.75">
      <c r="A44" s="114">
        <v>35.1</v>
      </c>
      <c r="B44" s="115">
        <v>257.8020426106595</v>
      </c>
      <c r="C44" s="115">
        <v>121.26760209270046</v>
      </c>
      <c r="D44" s="116">
        <f t="shared" si="1"/>
        <v>0.4703903850592933</v>
      </c>
      <c r="E44" s="115">
        <v>66.94702309019999</v>
      </c>
      <c r="F44" s="123">
        <v>1.1205056580365635E-05</v>
      </c>
      <c r="G44" s="124">
        <v>0.01765009915606909</v>
      </c>
      <c r="H44" s="118">
        <v>3.308253669598021</v>
      </c>
      <c r="I44" s="118">
        <v>0.04594416898329746</v>
      </c>
      <c r="J44" s="119">
        <v>0.1046951520621836</v>
      </c>
      <c r="K44" s="119">
        <v>0.0011176278702139616</v>
      </c>
      <c r="L44" s="119"/>
      <c r="M44" s="119">
        <v>0.3022209294881325</v>
      </c>
      <c r="N44" s="119">
        <v>0.004197457901832087</v>
      </c>
      <c r="O44" s="118">
        <v>4.356285781511108</v>
      </c>
      <c r="P44" s="118">
        <v>0.076589749894397</v>
      </c>
      <c r="Q44" s="119">
        <v>0.10454193900931671</v>
      </c>
      <c r="R44" s="119">
        <v>0.0011269729359957132</v>
      </c>
      <c r="S44" s="118">
        <v>0.7899644061559429</v>
      </c>
      <c r="T44" s="120"/>
      <c r="U44" s="115">
        <v>1702.3124196503657</v>
      </c>
      <c r="V44" s="115">
        <v>20.778772276238158</v>
      </c>
      <c r="W44" s="121">
        <v>1706.278231037046</v>
      </c>
      <c r="X44" s="121">
        <v>19.84279389761534</v>
      </c>
      <c r="Y44" s="122">
        <v>0.23242466055902744</v>
      </c>
    </row>
    <row r="45" spans="1:25" ht="12.75">
      <c r="A45" s="114">
        <v>36.1</v>
      </c>
      <c r="B45" s="115">
        <v>393.80710869383034</v>
      </c>
      <c r="C45" s="115">
        <v>199.56216161076955</v>
      </c>
      <c r="D45" s="116">
        <f t="shared" si="1"/>
        <v>0.5067510392909675</v>
      </c>
      <c r="E45" s="115">
        <v>27.201521154334845</v>
      </c>
      <c r="F45" s="123">
        <v>0.0004904853840806095</v>
      </c>
      <c r="G45" s="124">
        <v>0.8010325356426922</v>
      </c>
      <c r="H45" s="118">
        <v>12.437528223488886</v>
      </c>
      <c r="I45" s="118">
        <v>0.16410409870149978</v>
      </c>
      <c r="J45" s="119">
        <v>0.09589803591370583</v>
      </c>
      <c r="K45" s="119">
        <v>0.001250444653341399</v>
      </c>
      <c r="L45" s="119"/>
      <c r="M45" s="119">
        <v>0.07975778280206444</v>
      </c>
      <c r="N45" s="119">
        <v>0.0010780811531538859</v>
      </c>
      <c r="O45" s="118"/>
      <c r="P45" s="118"/>
      <c r="Q45" s="119"/>
      <c r="R45" s="119"/>
      <c r="S45" s="118"/>
      <c r="T45" s="120"/>
      <c r="U45" s="115">
        <v>494.6768141783384</v>
      </c>
      <c r="V45" s="115">
        <v>6.436404299048245</v>
      </c>
      <c r="W45" s="121"/>
      <c r="X45" s="121"/>
      <c r="Y45" s="122"/>
    </row>
    <row r="46" spans="1:25" ht="12.75">
      <c r="A46" s="114">
        <v>37.1</v>
      </c>
      <c r="B46" s="115">
        <v>223.607111745011</v>
      </c>
      <c r="C46" s="115">
        <v>112.75585553117715</v>
      </c>
      <c r="D46" s="116">
        <f t="shared" si="1"/>
        <v>0.5042588075631405</v>
      </c>
      <c r="E46" s="115">
        <v>90.47674220281269</v>
      </c>
      <c r="F46" s="117" t="s">
        <v>24</v>
      </c>
      <c r="G46" s="116" t="s">
        <v>23</v>
      </c>
      <c r="H46" s="118">
        <v>2.1232071914075505</v>
      </c>
      <c r="I46" s="118">
        <v>0.03027019629465707</v>
      </c>
      <c r="J46" s="119">
        <v>0.15812218934297562</v>
      </c>
      <c r="K46" s="119">
        <v>0.0009505538719194798</v>
      </c>
      <c r="L46" s="119"/>
      <c r="M46" s="119">
        <v>0.4710170751913833</v>
      </c>
      <c r="N46" s="119">
        <v>0.006715342503550058</v>
      </c>
      <c r="O46" s="118">
        <v>10.272926401740492</v>
      </c>
      <c r="P46" s="118">
        <v>0.15902476807811072</v>
      </c>
      <c r="Q46" s="119">
        <v>0.15818170436247592</v>
      </c>
      <c r="R46" s="119">
        <v>0.0009538868238128589</v>
      </c>
      <c r="S46" s="118">
        <v>0.9210027404452857</v>
      </c>
      <c r="T46" s="120"/>
      <c r="U46" s="115">
        <v>2488.0196579008148</v>
      </c>
      <c r="V46" s="115">
        <v>29.42853613510033</v>
      </c>
      <c r="W46" s="121">
        <v>2436.3236431579403</v>
      </c>
      <c r="X46" s="121">
        <v>10.216050760778856</v>
      </c>
      <c r="Y46" s="122">
        <v>-2.1218861824066515</v>
      </c>
    </row>
    <row r="47" spans="1:25" ht="12.75">
      <c r="A47" s="114">
        <v>38.1</v>
      </c>
      <c r="B47" s="115">
        <v>1947.8404306214347</v>
      </c>
      <c r="C47" s="115">
        <v>47.930908229774275</v>
      </c>
      <c r="D47" s="116">
        <f t="shared" si="1"/>
        <v>0.024607204715677098</v>
      </c>
      <c r="E47" s="115">
        <v>786.0946873051488</v>
      </c>
      <c r="F47" s="117" t="s">
        <v>24</v>
      </c>
      <c r="G47" s="116" t="s">
        <v>23</v>
      </c>
      <c r="H47" s="118">
        <v>2.1287381036545447</v>
      </c>
      <c r="I47" s="118">
        <v>0.022627567603365577</v>
      </c>
      <c r="J47" s="119">
        <v>0.15628544205726375</v>
      </c>
      <c r="K47" s="119">
        <v>0.00032925505344903733</v>
      </c>
      <c r="L47" s="119"/>
      <c r="M47" s="119">
        <v>0.4697645561277941</v>
      </c>
      <c r="N47" s="119">
        <v>0.004993395629634836</v>
      </c>
      <c r="O47" s="118">
        <v>10.123114986033624</v>
      </c>
      <c r="P47" s="118">
        <v>0.10969806720643933</v>
      </c>
      <c r="Q47" s="119">
        <v>0.15629052468548613</v>
      </c>
      <c r="R47" s="119">
        <v>0.00032931228254522415</v>
      </c>
      <c r="S47" s="118">
        <v>0.9809139819155865</v>
      </c>
      <c r="T47" s="120"/>
      <c r="U47" s="115">
        <v>2482.5284258711217</v>
      </c>
      <c r="V47" s="115">
        <v>21.90112441449518</v>
      </c>
      <c r="W47" s="121">
        <v>2415.9260400464946</v>
      </c>
      <c r="X47" s="121">
        <v>3.577015053949672</v>
      </c>
      <c r="Y47" s="122">
        <v>-2.7568056604640567</v>
      </c>
    </row>
    <row r="48" spans="1:25" ht="12.75">
      <c r="A48" s="114">
        <v>39.1</v>
      </c>
      <c r="B48" s="115">
        <v>234.67254509892447</v>
      </c>
      <c r="C48" s="115">
        <v>181.2447805176066</v>
      </c>
      <c r="D48" s="116">
        <f t="shared" si="1"/>
        <v>0.7723305699914927</v>
      </c>
      <c r="E48" s="115">
        <v>109.0547643602026</v>
      </c>
      <c r="F48" s="123">
        <v>0.00014079010763628602</v>
      </c>
      <c r="G48" s="124">
        <v>0.19112448980970034</v>
      </c>
      <c r="H48" s="118">
        <v>1.8486783651981242</v>
      </c>
      <c r="I48" s="118">
        <v>0.026791181188304643</v>
      </c>
      <c r="J48" s="119">
        <v>0.189957894384861</v>
      </c>
      <c r="K48" s="119">
        <v>0.0009537737264065975</v>
      </c>
      <c r="L48" s="119"/>
      <c r="M48" s="119">
        <v>0.5445601000394706</v>
      </c>
      <c r="N48" s="119">
        <v>0.007891804536001698</v>
      </c>
      <c r="O48" s="118">
        <v>14.626989212194667</v>
      </c>
      <c r="P48" s="118">
        <v>0.22913567573972957</v>
      </c>
      <c r="Q48" s="119">
        <v>0.19480847605674714</v>
      </c>
      <c r="R48" s="119">
        <v>0.00115874837113548</v>
      </c>
      <c r="S48" s="118">
        <v>0.925108627171862</v>
      </c>
      <c r="T48" s="126"/>
      <c r="U48" s="115">
        <v>2802.50858929466</v>
      </c>
      <c r="V48" s="115">
        <v>35.72862892832905</v>
      </c>
      <c r="W48" s="127">
        <v>2783.1906374491127</v>
      </c>
      <c r="X48" s="127">
        <v>9.745766843674078</v>
      </c>
      <c r="Y48" s="122">
        <v>-0.6940937349247722</v>
      </c>
    </row>
    <row r="49" spans="1:25" ht="12.75">
      <c r="A49" s="114">
        <v>40.1</v>
      </c>
      <c r="B49" s="115">
        <v>1149.6622481752079</v>
      </c>
      <c r="C49" s="115">
        <v>56.73908203437238</v>
      </c>
      <c r="D49" s="116">
        <f t="shared" si="1"/>
        <v>0.04935282699282422</v>
      </c>
      <c r="E49" s="115">
        <v>447.3744976104134</v>
      </c>
      <c r="F49" s="123">
        <v>1.1428258858359186E-05</v>
      </c>
      <c r="G49" s="124">
        <v>0.015906397555577816</v>
      </c>
      <c r="H49" s="118">
        <v>2.2077137670628173</v>
      </c>
      <c r="I49" s="118">
        <v>0.023551379347190832</v>
      </c>
      <c r="J49" s="119">
        <v>0.1720308360222187</v>
      </c>
      <c r="K49" s="119">
        <v>0.0009337855502636998</v>
      </c>
      <c r="L49" s="119"/>
      <c r="M49" s="119">
        <v>0.4528852204217809</v>
      </c>
      <c r="N49" s="119">
        <v>0.004831586536000382</v>
      </c>
      <c r="O49" s="118">
        <v>10.733402660992308</v>
      </c>
      <c r="P49" s="118">
        <v>0.12868516303898545</v>
      </c>
      <c r="Q49" s="119">
        <v>0.17188896610369944</v>
      </c>
      <c r="R49" s="119">
        <v>0.0009403049613271591</v>
      </c>
      <c r="S49" s="118">
        <v>0.8898372034612627</v>
      </c>
      <c r="T49" s="120"/>
      <c r="U49" s="115">
        <v>2408.0669561694544</v>
      </c>
      <c r="V49" s="115">
        <v>21.437624617537516</v>
      </c>
      <c r="W49" s="121">
        <v>2576.128328229311</v>
      </c>
      <c r="X49" s="121">
        <v>9.139560396922052</v>
      </c>
      <c r="Y49" s="122">
        <v>6.523796591118303</v>
      </c>
    </row>
    <row r="50" spans="1:25" ht="12.75">
      <c r="A50" s="114">
        <v>41.1</v>
      </c>
      <c r="B50" s="115">
        <v>328.6212550949018</v>
      </c>
      <c r="C50" s="115">
        <v>185.4283303354013</v>
      </c>
      <c r="D50" s="116">
        <f t="shared" si="1"/>
        <v>0.5642615243553004</v>
      </c>
      <c r="E50" s="115">
        <v>57.3356538749719</v>
      </c>
      <c r="F50" s="123">
        <v>0.0010799162441830846</v>
      </c>
      <c r="G50" s="124">
        <v>1.7212959332134115</v>
      </c>
      <c r="H50" s="118">
        <v>4.923960941784385</v>
      </c>
      <c r="I50" s="118">
        <v>0.062246736239706384</v>
      </c>
      <c r="J50" s="119">
        <v>0.11418767857466731</v>
      </c>
      <c r="K50" s="119">
        <v>0.000899916300304783</v>
      </c>
      <c r="L50" s="119"/>
      <c r="M50" s="119">
        <v>0.19959277749910737</v>
      </c>
      <c r="N50" s="119">
        <v>0.0025839172027059387</v>
      </c>
      <c r="O50" s="118">
        <v>2.733152829994295</v>
      </c>
      <c r="P50" s="118">
        <v>0.09280545717277212</v>
      </c>
      <c r="Q50" s="119">
        <v>0.09931567996612675</v>
      </c>
      <c r="R50" s="119">
        <v>0.0031175880899550162</v>
      </c>
      <c r="S50" s="118">
        <v>0.38126257254177226</v>
      </c>
      <c r="T50" s="120"/>
      <c r="U50" s="115">
        <v>1173.1322940656182</v>
      </c>
      <c r="V50" s="115">
        <v>13.8855458396898</v>
      </c>
      <c r="W50" s="121">
        <v>1611.3067773664254</v>
      </c>
      <c r="X50" s="121">
        <v>58.486781114877914</v>
      </c>
      <c r="Y50" s="122">
        <v>27.193734269334758</v>
      </c>
    </row>
    <row r="51" spans="1:25" ht="12.75">
      <c r="A51" s="114">
        <v>42.1</v>
      </c>
      <c r="B51" s="115">
        <v>230.42561497341597</v>
      </c>
      <c r="C51" s="115">
        <v>139.6833430658628</v>
      </c>
      <c r="D51" s="116">
        <f t="shared" si="1"/>
        <v>0.6061971152034376</v>
      </c>
      <c r="E51" s="115">
        <v>2.282223576778274</v>
      </c>
      <c r="F51" s="123">
        <v>0.00428047007792544</v>
      </c>
      <c r="G51" s="124">
        <v>2.777801988922346</v>
      </c>
      <c r="H51" s="128">
        <v>86.73937463353707</v>
      </c>
      <c r="I51" s="128">
        <v>2.1017431440793235</v>
      </c>
      <c r="J51" s="119">
        <v>0.06946905232102082</v>
      </c>
      <c r="K51" s="119">
        <v>0.004481293633405409</v>
      </c>
      <c r="L51" s="119"/>
      <c r="M51" s="119">
        <v>0.01120854265111193</v>
      </c>
      <c r="N51" s="119">
        <v>0.00028271085517465514</v>
      </c>
      <c r="O51" s="118"/>
      <c r="P51" s="118"/>
      <c r="Q51" s="119"/>
      <c r="R51" s="119"/>
      <c r="S51" s="118"/>
      <c r="T51" s="124"/>
      <c r="U51" s="115">
        <v>71.85297281490509</v>
      </c>
      <c r="V51" s="115">
        <v>1.8022704411264785</v>
      </c>
      <c r="W51" s="121"/>
      <c r="X51" s="121"/>
      <c r="Y51" s="122"/>
    </row>
    <row r="52" spans="1:25" ht="12.75">
      <c r="A52" s="114">
        <v>43.1</v>
      </c>
      <c r="B52" s="115">
        <v>596.4564762522735</v>
      </c>
      <c r="C52" s="115">
        <v>206.5560616569992</v>
      </c>
      <c r="D52" s="116">
        <f t="shared" si="1"/>
        <v>0.3463053380774015</v>
      </c>
      <c r="E52" s="115">
        <v>75.59850996949555</v>
      </c>
      <c r="F52" s="123">
        <v>0.0034597996212999806</v>
      </c>
      <c r="G52" s="124">
        <v>11.360924198726385</v>
      </c>
      <c r="H52" s="118">
        <v>6.778119819492355</v>
      </c>
      <c r="I52" s="118">
        <v>0.08382267218054028</v>
      </c>
      <c r="J52" s="119">
        <v>0.1594892075010144</v>
      </c>
      <c r="K52" s="119">
        <v>0.004761287457486401</v>
      </c>
      <c r="L52" s="119"/>
      <c r="M52" s="119">
        <v>0.13077236484720656</v>
      </c>
      <c r="N52" s="119">
        <v>0.0028079239936847225</v>
      </c>
      <c r="O52" s="118"/>
      <c r="P52" s="118"/>
      <c r="Q52" s="119"/>
      <c r="R52" s="119"/>
      <c r="S52" s="118"/>
      <c r="T52" s="124"/>
      <c r="U52" s="115">
        <v>792.2701560218984</v>
      </c>
      <c r="V52" s="115">
        <v>16.007679014710785</v>
      </c>
      <c r="W52" s="121"/>
      <c r="X52" s="121"/>
      <c r="Y52" s="122"/>
    </row>
    <row r="53" spans="1:25" ht="12.75">
      <c r="A53" s="114">
        <v>44.1</v>
      </c>
      <c r="B53" s="115">
        <v>39.78702729636609</v>
      </c>
      <c r="C53" s="115">
        <v>20.953329259566804</v>
      </c>
      <c r="D53" s="116">
        <f>C53/B53</f>
        <v>0.5266372152784723</v>
      </c>
      <c r="E53" s="115">
        <v>12.563671780780368</v>
      </c>
      <c r="F53" s="123">
        <v>0.00047989570542813413</v>
      </c>
      <c r="G53" s="124">
        <v>0.7512017137148634</v>
      </c>
      <c r="H53" s="118">
        <v>2.7206246507169594</v>
      </c>
      <c r="I53" s="118">
        <v>0.062323492153989725</v>
      </c>
      <c r="J53" s="119">
        <v>0.1139819475022158</v>
      </c>
      <c r="K53" s="119">
        <v>0.0023610864390216863</v>
      </c>
      <c r="L53" s="119"/>
      <c r="M53" s="119">
        <v>0.3780614985633737</v>
      </c>
      <c r="N53" s="119">
        <v>0.00866055258053725</v>
      </c>
      <c r="O53" s="118">
        <v>7.103984712785598</v>
      </c>
      <c r="P53" s="118">
        <v>0.2485082240227185</v>
      </c>
      <c r="Q53" s="119">
        <v>0.13628193523002494</v>
      </c>
      <c r="R53" s="119">
        <v>0.0036029510718028537</v>
      </c>
      <c r="S53" s="118">
        <v>0.6548538781828349</v>
      </c>
      <c r="T53" s="126"/>
      <c r="U53" s="115">
        <v>2067.2219207186977</v>
      </c>
      <c r="V53" s="115">
        <v>42.75085840227485</v>
      </c>
      <c r="W53" s="127">
        <v>2180.4804341770714</v>
      </c>
      <c r="X53" s="127">
        <v>46.0159448906803</v>
      </c>
      <c r="Y53" s="122">
        <v>5.194199942505707</v>
      </c>
    </row>
    <row r="54" spans="1:25" ht="12.75">
      <c r="A54" s="114">
        <v>45.1</v>
      </c>
      <c r="B54" s="115">
        <v>306.4842522126052</v>
      </c>
      <c r="C54" s="115">
        <v>150.24965954066678</v>
      </c>
      <c r="D54" s="116">
        <f t="shared" si="0"/>
        <v>0.49023614902223434</v>
      </c>
      <c r="E54" s="115">
        <v>79.56093011890722</v>
      </c>
      <c r="F54" s="123">
        <v>0.00017438732062018453</v>
      </c>
      <c r="G54" s="124">
        <v>0.2728813041183223</v>
      </c>
      <c r="H54" s="118">
        <v>3.309421102573022</v>
      </c>
      <c r="I54" s="118">
        <v>0.04127311281747804</v>
      </c>
      <c r="J54" s="119">
        <v>0.10996425151824951</v>
      </c>
      <c r="K54" s="119">
        <v>0.000797144773505479</v>
      </c>
      <c r="L54" s="119"/>
      <c r="M54" s="119">
        <v>0.3013430917520452</v>
      </c>
      <c r="N54" s="119">
        <v>0.0037610070022019737</v>
      </c>
      <c r="O54" s="118">
        <v>4.470264030003761</v>
      </c>
      <c r="P54" s="118">
        <v>0.0682064822218739</v>
      </c>
      <c r="Q54" s="119">
        <v>0.1075896910421168</v>
      </c>
      <c r="R54" s="119">
        <v>0.0009442817356396718</v>
      </c>
      <c r="S54" s="118">
        <v>0.8179945797288872</v>
      </c>
      <c r="T54" s="120"/>
      <c r="U54" s="115">
        <v>1697.9653739854407</v>
      </c>
      <c r="V54" s="115">
        <v>18.630758507637218</v>
      </c>
      <c r="W54" s="121">
        <v>1758.9982098021</v>
      </c>
      <c r="X54" s="121">
        <v>16.04878211854061</v>
      </c>
      <c r="Y54" s="122">
        <v>3.4697497403096245</v>
      </c>
    </row>
    <row r="55" spans="1:25" ht="12.75">
      <c r="A55" s="114">
        <v>46.1</v>
      </c>
      <c r="B55" s="115">
        <v>261.08034093608563</v>
      </c>
      <c r="C55" s="115">
        <v>45.5170322159856</v>
      </c>
      <c r="D55" s="116">
        <f>C55/B55</f>
        <v>0.1743410938287709</v>
      </c>
      <c r="E55" s="115">
        <v>69.53962804959289</v>
      </c>
      <c r="F55" s="123">
        <v>1.5744311895105056E-05</v>
      </c>
      <c r="G55" s="124">
        <v>0.024758438030264195</v>
      </c>
      <c r="H55" s="118">
        <v>3.225414446252625</v>
      </c>
      <c r="I55" s="118">
        <v>0.04146690930339531</v>
      </c>
      <c r="J55" s="119">
        <v>0.10552677818751692</v>
      </c>
      <c r="K55" s="119">
        <v>0.0020612545428386007</v>
      </c>
      <c r="L55" s="129"/>
      <c r="M55" s="119">
        <v>0.30996091580765295</v>
      </c>
      <c r="N55" s="119">
        <v>0.003988086108219957</v>
      </c>
      <c r="O55" s="118">
        <v>4.500750439505907</v>
      </c>
      <c r="P55" s="118">
        <v>0.10713132362837924</v>
      </c>
      <c r="Q55" s="119">
        <v>0.1053117240061614</v>
      </c>
      <c r="R55" s="119">
        <v>0.002108964846991305</v>
      </c>
      <c r="S55" s="118">
        <v>0.5405377794341459</v>
      </c>
      <c r="T55" s="129"/>
      <c r="U55" s="115">
        <v>1740.514433564199</v>
      </c>
      <c r="V55" s="115">
        <v>19.625665573128238</v>
      </c>
      <c r="W55" s="121">
        <v>1719.7708198337452</v>
      </c>
      <c r="X55" s="121">
        <v>36.798847240233684</v>
      </c>
      <c r="Y55" s="122">
        <v>-1.2061847713208174</v>
      </c>
    </row>
    <row r="56" spans="1:25" ht="12.75">
      <c r="A56" s="114">
        <v>47.1</v>
      </c>
      <c r="B56" s="115">
        <v>75.71885442200575</v>
      </c>
      <c r="C56" s="115">
        <v>42.4441825618658</v>
      </c>
      <c r="D56" s="116">
        <f t="shared" si="0"/>
        <v>0.5605497189023833</v>
      </c>
      <c r="E56" s="115">
        <v>19.24493553508533</v>
      </c>
      <c r="F56" s="123">
        <v>0.0004204148615688236</v>
      </c>
      <c r="G56" s="124">
        <v>0.6741460655478626</v>
      </c>
      <c r="H56" s="118">
        <v>3.3801135740544694</v>
      </c>
      <c r="I56" s="118">
        <v>0.06019091619534602</v>
      </c>
      <c r="J56" s="119">
        <v>0.10248982990518636</v>
      </c>
      <c r="K56" s="119">
        <v>0.0023342051243963532</v>
      </c>
      <c r="L56" s="119"/>
      <c r="M56" s="119">
        <v>0.2945825153496706</v>
      </c>
      <c r="N56" s="119">
        <v>0.00524573837699707</v>
      </c>
      <c r="O56" s="118">
        <v>4.020708115127637</v>
      </c>
      <c r="P56" s="118">
        <v>0.12040276281610013</v>
      </c>
      <c r="Q56" s="119">
        <v>0.09899067954427125</v>
      </c>
      <c r="R56" s="119">
        <v>0.002383272047330466</v>
      </c>
      <c r="S56" s="118">
        <v>0.5946559309632674</v>
      </c>
      <c r="T56" s="126"/>
      <c r="U56" s="115">
        <v>1664.3884686923234</v>
      </c>
      <c r="V56" s="115">
        <v>28.56432718471797</v>
      </c>
      <c r="W56" s="127">
        <v>1605.1925505857912</v>
      </c>
      <c r="X56" s="127">
        <v>44.89319692759624</v>
      </c>
      <c r="Y56" s="122">
        <v>-3.687776776993479</v>
      </c>
    </row>
    <row r="57" spans="1:25" ht="12.75">
      <c r="A57" s="114">
        <v>48.1</v>
      </c>
      <c r="B57" s="115">
        <v>307.2511316495523</v>
      </c>
      <c r="C57" s="115">
        <v>42.323633325885666</v>
      </c>
      <c r="D57" s="116">
        <f t="shared" si="0"/>
        <v>0.13774931632850615</v>
      </c>
      <c r="E57" s="115">
        <v>121.68450531062453</v>
      </c>
      <c r="F57" s="123">
        <v>0.00012201251966928125</v>
      </c>
      <c r="G57" s="124">
        <v>0.16828111873555052</v>
      </c>
      <c r="H57" s="118">
        <v>2.169211655389649</v>
      </c>
      <c r="I57" s="118">
        <v>0.02902605254926352</v>
      </c>
      <c r="J57" s="119">
        <v>0.17926858207109125</v>
      </c>
      <c r="K57" s="119">
        <v>0.001628704255258037</v>
      </c>
      <c r="L57" s="119"/>
      <c r="M57" s="119">
        <v>0.46022119894672975</v>
      </c>
      <c r="N57" s="119">
        <v>0.006163325608019534</v>
      </c>
      <c r="O57" s="118">
        <v>11.280278820282883</v>
      </c>
      <c r="P57" s="118">
        <v>0.18604104410970312</v>
      </c>
      <c r="Q57" s="119">
        <v>0.17776732619515598</v>
      </c>
      <c r="R57" s="119">
        <v>0.0017111656892633124</v>
      </c>
      <c r="S57" s="118">
        <v>0.8120065992896448</v>
      </c>
      <c r="T57" s="120"/>
      <c r="U57" s="115">
        <v>2440.534603527787</v>
      </c>
      <c r="V57" s="115">
        <v>27.209130806459207</v>
      </c>
      <c r="W57" s="121">
        <v>2632.157347155527</v>
      </c>
      <c r="X57" s="121">
        <v>15.995506946155187</v>
      </c>
      <c r="Y57" s="122">
        <v>7.280064158581534</v>
      </c>
    </row>
    <row r="58" spans="1:25" ht="12.75">
      <c r="A58" s="114">
        <v>49.1</v>
      </c>
      <c r="B58" s="115">
        <v>141.7460562338711</v>
      </c>
      <c r="C58" s="115">
        <v>76.4684355614068</v>
      </c>
      <c r="D58" s="116">
        <f t="shared" si="0"/>
        <v>0.5394748721279359</v>
      </c>
      <c r="E58" s="115">
        <v>57.761985805235774</v>
      </c>
      <c r="F58" s="123">
        <v>0.0003565729997909615</v>
      </c>
      <c r="G58" s="124">
        <v>0.4909624740111303</v>
      </c>
      <c r="H58" s="118">
        <v>2.1082037816553143</v>
      </c>
      <c r="I58" s="118">
        <v>0.03561867510002589</v>
      </c>
      <c r="J58" s="119">
        <v>0.18328609676812313</v>
      </c>
      <c r="K58" s="119">
        <v>0.0023350463006691774</v>
      </c>
      <c r="L58" s="119"/>
      <c r="M58" s="119">
        <v>0.4720086283492794</v>
      </c>
      <c r="N58" s="119">
        <v>0.00800949599701566</v>
      </c>
      <c r="O58" s="118">
        <v>11.6433203645411</v>
      </c>
      <c r="P58" s="118">
        <v>0.26795583832208986</v>
      </c>
      <c r="Q58" s="119">
        <v>0.17890630030575738</v>
      </c>
      <c r="R58" s="119">
        <v>0.002781314531645179</v>
      </c>
      <c r="S58" s="118">
        <v>0.7373418328518432</v>
      </c>
      <c r="T58" s="120"/>
      <c r="U58" s="115">
        <v>2492.3634613365407</v>
      </c>
      <c r="V58" s="115">
        <v>35.076240446107775</v>
      </c>
      <c r="W58" s="121">
        <v>2642.7648278270162</v>
      </c>
      <c r="X58" s="121">
        <v>25.8073083551105</v>
      </c>
      <c r="Y58" s="122">
        <v>5.69106130469208</v>
      </c>
    </row>
    <row r="59" spans="1:25" ht="12.75">
      <c r="A59" s="114">
        <v>50.1</v>
      </c>
      <c r="B59" s="115">
        <v>981.6608077028458</v>
      </c>
      <c r="C59" s="115">
        <v>333.9766161377057</v>
      </c>
      <c r="D59" s="116">
        <f t="shared" si="0"/>
        <v>0.34021590096810944</v>
      </c>
      <c r="E59" s="115">
        <v>193.7348618691687</v>
      </c>
      <c r="F59" s="123">
        <v>0.0015356992740434012</v>
      </c>
      <c r="G59" s="124">
        <v>2.2355525704331933</v>
      </c>
      <c r="H59" s="118">
        <v>4.35308747099443</v>
      </c>
      <c r="I59" s="118">
        <v>0.05035147851339052</v>
      </c>
      <c r="J59" s="119">
        <v>0.16489741650908704</v>
      </c>
      <c r="K59" s="119">
        <v>0.0006674803682708002</v>
      </c>
      <c r="L59" s="119"/>
      <c r="M59" s="119">
        <v>0.2245864529049614</v>
      </c>
      <c r="N59" s="119">
        <v>0.002647946006484443</v>
      </c>
      <c r="O59" s="118">
        <v>4.491972336406253</v>
      </c>
      <c r="P59" s="118">
        <v>0.11048251252403556</v>
      </c>
      <c r="Q59" s="119">
        <v>0.14506152616680423</v>
      </c>
      <c r="R59" s="119">
        <v>0.0031312102678166063</v>
      </c>
      <c r="S59" s="118">
        <v>0.47936806693369866</v>
      </c>
      <c r="T59" s="120"/>
      <c r="U59" s="115">
        <v>1306.0641259319987</v>
      </c>
      <c r="V59" s="115">
        <v>13.939200984277747</v>
      </c>
      <c r="W59" s="121">
        <v>2288.515043699624</v>
      </c>
      <c r="X59" s="121">
        <v>37.134393822075474</v>
      </c>
      <c r="Y59" s="122">
        <v>42.92962462590548</v>
      </c>
    </row>
    <row r="60" spans="1:25" ht="12.75">
      <c r="A60" s="114">
        <v>51.1</v>
      </c>
      <c r="B60" s="115">
        <v>93.94763415874658</v>
      </c>
      <c r="C60" s="115">
        <v>104.63784308456113</v>
      </c>
      <c r="D60" s="116">
        <f t="shared" si="0"/>
        <v>1.1137890168447555</v>
      </c>
      <c r="E60" s="115">
        <v>19.599456085541565</v>
      </c>
      <c r="F60" s="123">
        <v>0.0016570156538183401</v>
      </c>
      <c r="G60" s="124">
        <v>2.685486602409883</v>
      </c>
      <c r="H60" s="118">
        <v>4.11799246639905</v>
      </c>
      <c r="I60" s="118">
        <v>0.07355710632029239</v>
      </c>
      <c r="J60" s="119">
        <v>0.11526282504200935</v>
      </c>
      <c r="K60" s="119">
        <v>0.0016850381496011392</v>
      </c>
      <c r="L60" s="119"/>
      <c r="M60" s="119">
        <v>0.2363154235750366</v>
      </c>
      <c r="N60" s="119">
        <v>0.004453267321826597</v>
      </c>
      <c r="O60" s="118">
        <v>3.0049355781806626</v>
      </c>
      <c r="P60" s="118">
        <v>0.20651346306613447</v>
      </c>
      <c r="Q60" s="119">
        <v>0.0922235473900659</v>
      </c>
      <c r="R60" s="119">
        <v>0.006095113793005035</v>
      </c>
      <c r="S60" s="118">
        <v>0.2742038160204743</v>
      </c>
      <c r="T60" s="120"/>
      <c r="U60" s="115">
        <v>1367.5134475129616</v>
      </c>
      <c r="V60" s="115">
        <v>23.220292388767536</v>
      </c>
      <c r="W60" s="121">
        <v>1472.0002878208334</v>
      </c>
      <c r="X60" s="121">
        <v>125.42785564075587</v>
      </c>
      <c r="Y60" s="122">
        <v>7.098289393852985</v>
      </c>
    </row>
    <row r="61" spans="1:25" ht="12.75">
      <c r="A61" s="114">
        <v>52.1</v>
      </c>
      <c r="B61" s="115">
        <v>195.61862636527658</v>
      </c>
      <c r="C61" s="115">
        <v>47.169692364328874</v>
      </c>
      <c r="D61" s="116">
        <f t="shared" si="0"/>
        <v>0.2411308843169638</v>
      </c>
      <c r="E61" s="115">
        <v>49.29398695098136</v>
      </c>
      <c r="F61" s="123">
        <v>0.00017113079506979168</v>
      </c>
      <c r="G61" s="124">
        <v>0.27075747923504645</v>
      </c>
      <c r="H61" s="118">
        <v>3.409258863104872</v>
      </c>
      <c r="I61" s="118">
        <v>0.04855835989538326</v>
      </c>
      <c r="J61" s="119">
        <v>0.1049015897745214</v>
      </c>
      <c r="K61" s="119">
        <v>0.0010498085832518103</v>
      </c>
      <c r="L61" s="119"/>
      <c r="M61" s="119">
        <v>0.2925246997229767</v>
      </c>
      <c r="N61" s="119">
        <v>0.004177787676090082</v>
      </c>
      <c r="O61" s="118">
        <v>4.136392619610016</v>
      </c>
      <c r="P61" s="118">
        <v>0.08223480352412357</v>
      </c>
      <c r="Q61" s="119">
        <v>0.10255525943886992</v>
      </c>
      <c r="R61" s="119">
        <v>0.0014183643132542616</v>
      </c>
      <c r="S61" s="118">
        <v>0.7183728620821306</v>
      </c>
      <c r="T61" s="120"/>
      <c r="U61" s="115">
        <v>1654.1333586138408</v>
      </c>
      <c r="V61" s="115">
        <v>20.83654550722993</v>
      </c>
      <c r="W61" s="121">
        <v>1670.8825777260827</v>
      </c>
      <c r="X61" s="121">
        <v>25.571722146698555</v>
      </c>
      <c r="Y61" s="122">
        <v>1.0024174849579182</v>
      </c>
    </row>
    <row r="62" spans="1:25" ht="12.75">
      <c r="A62" s="114">
        <v>53.1</v>
      </c>
      <c r="B62" s="115">
        <v>198.58802912715137</v>
      </c>
      <c r="C62" s="115">
        <v>129.63975021737386</v>
      </c>
      <c r="D62" s="116">
        <f t="shared" si="0"/>
        <v>0.6528074768009732</v>
      </c>
      <c r="E62" s="115">
        <v>97.71400496079714</v>
      </c>
      <c r="F62" s="123">
        <v>0.00012302757306098468</v>
      </c>
      <c r="G62" s="124">
        <v>0.1650746240579836</v>
      </c>
      <c r="H62" s="118">
        <v>1.7459828393236287</v>
      </c>
      <c r="I62" s="118">
        <v>0.023944804102318633</v>
      </c>
      <c r="J62" s="119">
        <v>0.19767054170370102</v>
      </c>
      <c r="K62" s="119">
        <v>0.0010870346162456807</v>
      </c>
      <c r="L62" s="119"/>
      <c r="M62" s="119">
        <v>0.5717978615105792</v>
      </c>
      <c r="N62" s="119">
        <v>0.007861221919106591</v>
      </c>
      <c r="O62" s="118">
        <v>15.468245085264144</v>
      </c>
      <c r="P62" s="118">
        <v>0.23953744431927815</v>
      </c>
      <c r="Q62" s="119">
        <v>0.1961992049035202</v>
      </c>
      <c r="R62" s="119">
        <v>0.0013983115602004459</v>
      </c>
      <c r="S62" s="118">
        <v>0.887800044703544</v>
      </c>
      <c r="T62" s="120"/>
      <c r="U62" s="115">
        <v>2915.198059072935</v>
      </c>
      <c r="V62" s="115">
        <v>32.241227519771044</v>
      </c>
      <c r="W62" s="121">
        <v>2794.8442811494306</v>
      </c>
      <c r="X62" s="121">
        <v>11.664905059492689</v>
      </c>
      <c r="Y62" s="122">
        <v>-4.306278483393955</v>
      </c>
    </row>
    <row r="63" spans="1:25" ht="12.75">
      <c r="A63" s="114">
        <v>54.1</v>
      </c>
      <c r="B63" s="115">
        <v>100.30507923809294</v>
      </c>
      <c r="C63" s="115">
        <v>68.42175109402142</v>
      </c>
      <c r="D63" s="116">
        <f t="shared" si="0"/>
        <v>0.6821364542428558</v>
      </c>
      <c r="E63" s="115">
        <v>26.51634191116205</v>
      </c>
      <c r="F63" s="123">
        <v>0.0023621072035937955</v>
      </c>
      <c r="G63" s="124">
        <v>3.7897399886683227</v>
      </c>
      <c r="H63" s="118">
        <v>3.2497730592760052</v>
      </c>
      <c r="I63" s="118">
        <v>0.05486986609454599</v>
      </c>
      <c r="J63" s="119">
        <v>0.1291758972844228</v>
      </c>
      <c r="K63" s="119">
        <v>0.0016528841687485371</v>
      </c>
      <c r="L63" s="119"/>
      <c r="M63" s="119">
        <v>0.2960522419764465</v>
      </c>
      <c r="N63" s="119">
        <v>0.005459460221941712</v>
      </c>
      <c r="O63" s="118">
        <v>3.940023020036361</v>
      </c>
      <c r="P63" s="118">
        <v>0.32260221521957244</v>
      </c>
      <c r="Q63" s="119">
        <v>0.09652262630494489</v>
      </c>
      <c r="R63" s="119">
        <v>0.007700051769951282</v>
      </c>
      <c r="S63" s="118">
        <v>0.22522301384792454</v>
      </c>
      <c r="T63" s="120"/>
      <c r="U63" s="115">
        <v>1671.7028672661475</v>
      </c>
      <c r="V63" s="115">
        <v>27.154724679714427</v>
      </c>
      <c r="W63" s="121">
        <v>1557.9725503871705</v>
      </c>
      <c r="X63" s="121">
        <v>149.6741463038738</v>
      </c>
      <c r="Y63" s="122">
        <v>-7.299892212524162</v>
      </c>
    </row>
    <row r="64" spans="1:25" ht="12.75">
      <c r="A64" s="114">
        <v>55.1</v>
      </c>
      <c r="B64" s="115">
        <v>121.47470642982371</v>
      </c>
      <c r="C64" s="115">
        <v>91.82450064206607</v>
      </c>
      <c r="D64" s="116">
        <f t="shared" si="0"/>
        <v>0.7559145713606918</v>
      </c>
      <c r="E64" s="115">
        <v>1.2695847069249753</v>
      </c>
      <c r="F64" s="123">
        <v>0.005189788089701364</v>
      </c>
      <c r="G64" s="124">
        <v>3.482564087698725</v>
      </c>
      <c r="H64" s="128">
        <v>82.19925754038601</v>
      </c>
      <c r="I64" s="128">
        <v>3.2565098420806455</v>
      </c>
      <c r="J64" s="119">
        <v>0.07513002549572119</v>
      </c>
      <c r="K64" s="119">
        <v>0.005149298728386315</v>
      </c>
      <c r="L64" s="119"/>
      <c r="M64" s="119">
        <v>0.011741886581503547</v>
      </c>
      <c r="N64" s="119">
        <v>0.00047575357621311784</v>
      </c>
      <c r="O64" s="118"/>
      <c r="P64" s="118"/>
      <c r="Q64" s="119"/>
      <c r="R64" s="119"/>
      <c r="S64" s="118"/>
      <c r="T64" s="124"/>
      <c r="U64" s="115">
        <v>75.25212279584211</v>
      </c>
      <c r="V64" s="115">
        <v>3.03131128755862</v>
      </c>
      <c r="W64" s="121"/>
      <c r="X64" s="121"/>
      <c r="Y64" s="122"/>
    </row>
    <row r="65" spans="1:25" ht="12.75">
      <c r="A65" s="114">
        <v>56.1</v>
      </c>
      <c r="B65" s="115">
        <v>296.9515123480151</v>
      </c>
      <c r="C65" s="115">
        <v>48.99669621766203</v>
      </c>
      <c r="D65" s="116">
        <f t="shared" si="0"/>
        <v>0.164998978554586</v>
      </c>
      <c r="E65" s="115">
        <v>94.17534426088996</v>
      </c>
      <c r="F65" s="123">
        <v>0.0002001502889685037</v>
      </c>
      <c r="G65" s="124">
        <v>0.28450214427823584</v>
      </c>
      <c r="H65" s="118">
        <v>2.708894204320151</v>
      </c>
      <c r="I65" s="118">
        <v>0.0390946953056747</v>
      </c>
      <c r="J65" s="119">
        <v>0.16140802949666977</v>
      </c>
      <c r="K65" s="119">
        <v>0.0010959024606650434</v>
      </c>
      <c r="L65" s="119"/>
      <c r="M65" s="119">
        <v>0.3681040687993472</v>
      </c>
      <c r="N65" s="119">
        <v>0.005322412956883614</v>
      </c>
      <c r="O65" s="118">
        <v>8.063552916281758</v>
      </c>
      <c r="P65" s="118">
        <v>0.13604677579472135</v>
      </c>
      <c r="Q65" s="119">
        <v>0.15887462836456578</v>
      </c>
      <c r="R65" s="119">
        <v>0.0013813485956362553</v>
      </c>
      <c r="S65" s="118">
        <v>0.8569907538497792</v>
      </c>
      <c r="T65" s="120"/>
      <c r="U65" s="115">
        <v>2020.473102276462</v>
      </c>
      <c r="V65" s="115">
        <v>25.078851200565413</v>
      </c>
      <c r="W65" s="121">
        <v>2443.7258135642082</v>
      </c>
      <c r="X65" s="121">
        <v>14.718545074728292</v>
      </c>
      <c r="Y65" s="122">
        <v>17.31997546281292</v>
      </c>
    </row>
    <row r="66" spans="1:25" ht="12.75">
      <c r="A66" s="114">
        <v>57.1</v>
      </c>
      <c r="B66" s="115">
        <v>230.78690784922503</v>
      </c>
      <c r="C66" s="115">
        <v>72.98020031757808</v>
      </c>
      <c r="D66" s="116">
        <f t="shared" si="0"/>
        <v>0.31622331178879803</v>
      </c>
      <c r="E66" s="115">
        <v>104.62937298674431</v>
      </c>
      <c r="F66" s="123">
        <v>8.780857023103411E-05</v>
      </c>
      <c r="G66" s="124">
        <v>0.12099179195937501</v>
      </c>
      <c r="H66" s="118">
        <v>1.8949653130234114</v>
      </c>
      <c r="I66" s="118">
        <v>0.026766859013212806</v>
      </c>
      <c r="J66" s="119">
        <v>0.1794569406815766</v>
      </c>
      <c r="K66" s="119">
        <v>0.005272479696432258</v>
      </c>
      <c r="L66" s="119"/>
      <c r="M66" s="119">
        <v>0.5270756542170366</v>
      </c>
      <c r="N66" s="119">
        <v>0.007451084368421269</v>
      </c>
      <c r="O66" s="118">
        <v>12.963264990746488</v>
      </c>
      <c r="P66" s="118">
        <v>0.42683556984101606</v>
      </c>
      <c r="Q66" s="119">
        <v>0.17837753889816768</v>
      </c>
      <c r="R66" s="119">
        <v>0.005304483411380587</v>
      </c>
      <c r="S66" s="118">
        <v>0.42933897941154847</v>
      </c>
      <c r="T66" s="120"/>
      <c r="U66" s="115">
        <v>2729.1188999559686</v>
      </c>
      <c r="V66" s="115">
        <v>31.454090576360713</v>
      </c>
      <c r="W66" s="121">
        <v>2637.8501318391795</v>
      </c>
      <c r="X66" s="121">
        <v>49.38836896786004</v>
      </c>
      <c r="Y66" s="122">
        <v>-3.459967911564177</v>
      </c>
    </row>
    <row r="67" spans="1:25" ht="12.75">
      <c r="A67" s="114">
        <v>58.1</v>
      </c>
      <c r="B67" s="115">
        <v>237.59211295220067</v>
      </c>
      <c r="C67" s="115">
        <v>153.75940478011597</v>
      </c>
      <c r="D67" s="116">
        <f t="shared" si="0"/>
        <v>0.6471570241519323</v>
      </c>
      <c r="E67" s="115">
        <v>48.05529117505598</v>
      </c>
      <c r="F67" s="123">
        <v>0.0017305068396233337</v>
      </c>
      <c r="G67" s="124">
        <v>2.7478409066815472</v>
      </c>
      <c r="H67" s="118">
        <v>4.247511132409611</v>
      </c>
      <c r="I67" s="118">
        <v>0.05446323447116643</v>
      </c>
      <c r="J67" s="119">
        <v>0.12479650229215622</v>
      </c>
      <c r="K67" s="119">
        <v>0.0010010517153709892</v>
      </c>
      <c r="L67" s="119"/>
      <c r="M67" s="119">
        <v>0.22896269382617807</v>
      </c>
      <c r="N67" s="119">
        <v>0.003076680267476404</v>
      </c>
      <c r="O67" s="118">
        <v>3.189136059943638</v>
      </c>
      <c r="P67" s="118">
        <v>0.15133171288382907</v>
      </c>
      <c r="Q67" s="119">
        <v>0.10101992631210269</v>
      </c>
      <c r="R67" s="119">
        <v>0.004597407025152329</v>
      </c>
      <c r="S67" s="118">
        <v>0.28317880225347736</v>
      </c>
      <c r="T67" s="120"/>
      <c r="U67" s="115">
        <v>1329.060275402271</v>
      </c>
      <c r="V67" s="115">
        <v>16.138451890946328</v>
      </c>
      <c r="W67" s="121">
        <v>1642.9428935952142</v>
      </c>
      <c r="X67" s="121">
        <v>84.44797642851897</v>
      </c>
      <c r="Y67" s="122">
        <v>19.104901297334877</v>
      </c>
    </row>
    <row r="68" spans="1:25" ht="12.75">
      <c r="A68" s="114">
        <v>59.1</v>
      </c>
      <c r="B68" s="115">
        <v>97.02686251129708</v>
      </c>
      <c r="C68" s="115">
        <v>73.9747799233428</v>
      </c>
      <c r="D68" s="116">
        <f t="shared" si="0"/>
        <v>0.7624154590666036</v>
      </c>
      <c r="E68" s="115">
        <v>1.101393640353627</v>
      </c>
      <c r="F68" s="123">
        <v>0.0016519410767289395</v>
      </c>
      <c r="G68" s="124">
        <v>4.270522695052659</v>
      </c>
      <c r="H68" s="118">
        <v>75.68209451136116</v>
      </c>
      <c r="I68" s="118">
        <v>2.5038704874167843</v>
      </c>
      <c r="J68" s="119">
        <v>0.08150557089397843</v>
      </c>
      <c r="K68" s="119">
        <v>0.011938840117255064</v>
      </c>
      <c r="L68" s="119"/>
      <c r="M68" s="119">
        <v>0.012648893760541569</v>
      </c>
      <c r="N68" s="119">
        <v>0.0004697089140857384</v>
      </c>
      <c r="O68" s="118"/>
      <c r="P68" s="118"/>
      <c r="Q68" s="119"/>
      <c r="R68" s="119"/>
      <c r="S68" s="118"/>
      <c r="T68" s="124"/>
      <c r="U68" s="115">
        <v>81.02862048615194</v>
      </c>
      <c r="V68" s="115">
        <v>2.9901165387954936</v>
      </c>
      <c r="W68" s="121"/>
      <c r="X68" s="121"/>
      <c r="Y68" s="122"/>
    </row>
    <row r="69" spans="1:25" ht="12.75">
      <c r="A69" s="114">
        <v>60.1</v>
      </c>
      <c r="B69" s="115">
        <v>66.7836909290855</v>
      </c>
      <c r="C69" s="115">
        <v>44.64306737517933</v>
      </c>
      <c r="D69" s="116">
        <f t="shared" si="0"/>
        <v>0.6684725979368785</v>
      </c>
      <c r="E69" s="115">
        <v>32.03852659160569</v>
      </c>
      <c r="F69" s="123">
        <v>0.00019119210160789646</v>
      </c>
      <c r="G69" s="124">
        <v>0.2588377029667481</v>
      </c>
      <c r="H69" s="118">
        <v>1.790777385256215</v>
      </c>
      <c r="I69" s="118">
        <v>0.030645390248504874</v>
      </c>
      <c r="J69" s="119">
        <v>0.19241586340369568</v>
      </c>
      <c r="K69" s="119">
        <v>0.0017239901357878247</v>
      </c>
      <c r="L69" s="119"/>
      <c r="M69" s="119">
        <v>0.5569713082051391</v>
      </c>
      <c r="N69" s="119">
        <v>0.009578845066890631</v>
      </c>
      <c r="O69" s="118">
        <v>14.59934607183085</v>
      </c>
      <c r="P69" s="118">
        <v>0.307845852345215</v>
      </c>
      <c r="Q69" s="119">
        <v>0.19010752385685223</v>
      </c>
      <c r="R69" s="119">
        <v>0.0023194412984189677</v>
      </c>
      <c r="S69" s="118">
        <v>0.8156060189914199</v>
      </c>
      <c r="T69" s="120"/>
      <c r="U69" s="115">
        <v>2854.1013058382514</v>
      </c>
      <c r="V69" s="115">
        <v>39.65982055162825</v>
      </c>
      <c r="W69" s="121">
        <v>2743.0989961397663</v>
      </c>
      <c r="X69" s="121">
        <v>20.063922331025896</v>
      </c>
      <c r="Y69" s="122">
        <v>-4.046602395855681</v>
      </c>
    </row>
    <row r="70" spans="1:25" ht="12.75">
      <c r="A70" s="67"/>
      <c r="B70" s="68"/>
      <c r="C70" s="68"/>
      <c r="D70" s="69"/>
      <c r="E70" s="68"/>
      <c r="F70" s="70"/>
      <c r="G70" s="71"/>
      <c r="H70" s="71"/>
      <c r="I70" s="71"/>
      <c r="J70" s="72"/>
      <c r="K70" s="72"/>
      <c r="L70" s="73"/>
      <c r="M70" s="72"/>
      <c r="N70" s="72"/>
      <c r="O70" s="71"/>
      <c r="P70" s="71"/>
      <c r="Q70" s="72"/>
      <c r="R70" s="72"/>
      <c r="S70" s="74"/>
      <c r="T70" s="75"/>
      <c r="U70" s="68"/>
      <c r="V70" s="68"/>
      <c r="W70" s="76"/>
      <c r="X70" s="76"/>
      <c r="Y70" s="77"/>
    </row>
    <row r="71" spans="1:25" ht="12.75">
      <c r="A71" s="78"/>
      <c r="B71" s="78"/>
      <c r="C71" s="78"/>
      <c r="D71" s="78"/>
      <c r="E71" s="78"/>
      <c r="F71" s="66"/>
      <c r="G71" s="78"/>
      <c r="H71" s="79"/>
      <c r="I71" s="80"/>
      <c r="J71" s="81"/>
      <c r="K71" s="82"/>
      <c r="L71" s="83"/>
      <c r="M71" s="79"/>
      <c r="N71" s="80"/>
      <c r="O71" s="81"/>
      <c r="P71" s="82"/>
      <c r="Q71" s="78"/>
      <c r="R71" s="84"/>
      <c r="S71" s="84"/>
      <c r="T71" s="83"/>
      <c r="U71" s="65"/>
      <c r="V71" s="65"/>
      <c r="W71" s="83"/>
      <c r="X71" s="78"/>
      <c r="Y71" s="78"/>
    </row>
    <row r="72" spans="1:25" ht="15">
      <c r="A72" s="85"/>
      <c r="B72" s="85"/>
      <c r="C72" s="85"/>
      <c r="D72" s="85"/>
      <c r="E72" s="19"/>
      <c r="F72" s="22"/>
      <c r="G72" s="19"/>
      <c r="H72" s="23"/>
      <c r="I72" s="24"/>
      <c r="J72" s="25"/>
      <c r="K72" s="26"/>
      <c r="L72" s="20"/>
      <c r="M72" s="23"/>
      <c r="N72" s="24"/>
      <c r="O72" s="25"/>
      <c r="P72" s="26"/>
      <c r="Q72" s="19"/>
      <c r="R72" s="7"/>
      <c r="S72" s="7"/>
      <c r="T72" s="20"/>
      <c r="U72" s="86"/>
      <c r="V72" s="86"/>
      <c r="W72" s="20"/>
      <c r="X72" s="19"/>
      <c r="Y72" s="19"/>
    </row>
    <row r="73" spans="1:25" ht="14.25">
      <c r="A73" s="87" t="s">
        <v>25</v>
      </c>
      <c r="B73" s="88"/>
      <c r="C73" s="89" t="s">
        <v>26</v>
      </c>
      <c r="D73" s="90"/>
      <c r="E73" s="19"/>
      <c r="F73" s="22"/>
      <c r="G73" s="19"/>
      <c r="H73" s="23"/>
      <c r="I73" s="24"/>
      <c r="J73" s="25"/>
      <c r="K73" s="26"/>
      <c r="L73" s="20"/>
      <c r="M73" s="23"/>
      <c r="N73" s="24"/>
      <c r="O73" s="25"/>
      <c r="P73" s="26"/>
      <c r="Q73" s="19"/>
      <c r="R73" s="7"/>
      <c r="S73" s="7"/>
      <c r="T73" s="20"/>
      <c r="U73" s="86"/>
      <c r="V73" s="86"/>
      <c r="W73" s="20"/>
      <c r="X73" s="19"/>
      <c r="Y73" s="19"/>
    </row>
    <row r="74" spans="1:25" ht="14.25">
      <c r="A74" s="91"/>
      <c r="B74" s="88"/>
      <c r="C74" s="130" t="s">
        <v>40</v>
      </c>
      <c r="D74" s="91"/>
      <c r="E74" s="19"/>
      <c r="F74" s="22"/>
      <c r="G74" s="19"/>
      <c r="H74" s="23"/>
      <c r="I74" s="24"/>
      <c r="J74" s="25"/>
      <c r="K74" s="26"/>
      <c r="L74" s="20"/>
      <c r="M74" s="23"/>
      <c r="N74" s="24"/>
      <c r="O74" s="25"/>
      <c r="P74" s="26"/>
      <c r="Q74" s="19"/>
      <c r="R74" s="7"/>
      <c r="S74" s="7"/>
      <c r="T74" s="20"/>
      <c r="U74" s="86"/>
      <c r="V74" s="86"/>
      <c r="W74" s="20"/>
      <c r="X74" s="19"/>
      <c r="Y74" s="19"/>
    </row>
    <row r="75" spans="1:25" ht="13.5">
      <c r="A75" s="91"/>
      <c r="B75" s="88"/>
      <c r="C75" s="130"/>
      <c r="D75" s="87" t="s">
        <v>41</v>
      </c>
      <c r="E75" s="85"/>
      <c r="F75" s="93"/>
      <c r="G75" s="85"/>
      <c r="H75" s="94"/>
      <c r="I75" s="95"/>
      <c r="J75" s="96"/>
      <c r="K75" s="97"/>
      <c r="L75" s="98"/>
      <c r="M75" s="94"/>
      <c r="N75" s="95"/>
      <c r="O75" s="96"/>
      <c r="P75" s="97"/>
      <c r="Q75" s="85"/>
      <c r="R75" s="99"/>
      <c r="S75" s="99"/>
      <c r="T75" s="98"/>
      <c r="U75" s="100"/>
      <c r="V75" s="100"/>
      <c r="W75" s="98"/>
      <c r="X75" s="85"/>
      <c r="Y75" s="85"/>
    </row>
    <row r="76" spans="1:25" ht="14.25">
      <c r="A76" s="91"/>
      <c r="B76" s="88"/>
      <c r="C76" s="101" t="s">
        <v>29</v>
      </c>
      <c r="D76" s="90"/>
      <c r="E76" s="85"/>
      <c r="F76" s="93"/>
      <c r="G76" s="85"/>
      <c r="H76" s="94"/>
      <c r="I76" s="95"/>
      <c r="J76" s="96"/>
      <c r="K76" s="97"/>
      <c r="L76" s="98"/>
      <c r="M76" s="94"/>
      <c r="N76" s="95"/>
      <c r="O76" s="96"/>
      <c r="P76" s="97"/>
      <c r="Q76" s="85"/>
      <c r="R76" s="99"/>
      <c r="S76" s="99"/>
      <c r="T76" s="98"/>
      <c r="U76" s="100"/>
      <c r="V76" s="100"/>
      <c r="W76" s="98"/>
      <c r="X76" s="85"/>
      <c r="Y76" s="85"/>
    </row>
    <row r="77" spans="2:25" ht="14.25">
      <c r="B77" s="98"/>
      <c r="C77" s="89" t="s">
        <v>30</v>
      </c>
      <c r="D77" s="90"/>
      <c r="E77" s="85"/>
      <c r="F77" s="93"/>
      <c r="G77" s="85"/>
      <c r="H77" s="94"/>
      <c r="I77" s="95"/>
      <c r="J77" s="96"/>
      <c r="K77" s="97"/>
      <c r="L77" s="98"/>
      <c r="M77" s="94"/>
      <c r="N77" s="95"/>
      <c r="O77" s="96"/>
      <c r="P77" s="97"/>
      <c r="Q77" s="85"/>
      <c r="R77" s="99"/>
      <c r="S77" s="99"/>
      <c r="T77" s="98"/>
      <c r="U77" s="100"/>
      <c r="V77" s="100"/>
      <c r="W77" s="98"/>
      <c r="X77" s="85"/>
      <c r="Y77" s="85"/>
    </row>
    <row r="78" spans="2:25" ht="14.25">
      <c r="B78" s="98"/>
      <c r="C78" s="89" t="s">
        <v>31</v>
      </c>
      <c r="D78" s="90"/>
      <c r="E78" s="85"/>
      <c r="F78" s="93"/>
      <c r="G78" s="85"/>
      <c r="H78" s="94"/>
      <c r="I78" s="95"/>
      <c r="J78" s="96"/>
      <c r="K78" s="97"/>
      <c r="L78" s="98"/>
      <c r="M78" s="94"/>
      <c r="N78" s="95"/>
      <c r="O78" s="96"/>
      <c r="P78" s="97"/>
      <c r="Q78" s="85"/>
      <c r="R78" s="99"/>
      <c r="S78" s="99"/>
      <c r="T78" s="98"/>
      <c r="U78" s="100"/>
      <c r="V78" s="100"/>
      <c r="W78" s="98"/>
      <c r="X78" s="85"/>
      <c r="Y78" s="85"/>
    </row>
    <row r="79" spans="2:25" ht="13.5">
      <c r="B79" s="98"/>
      <c r="C79" s="89"/>
      <c r="D79" s="101" t="s">
        <v>32</v>
      </c>
      <c r="E79" s="85"/>
      <c r="F79" s="93"/>
      <c r="G79" s="85"/>
      <c r="H79" s="94"/>
      <c r="I79" s="95"/>
      <c r="J79" s="96"/>
      <c r="K79" s="97"/>
      <c r="L79" s="98"/>
      <c r="M79" s="94"/>
      <c r="N79" s="95"/>
      <c r="O79" s="96"/>
      <c r="P79" s="97"/>
      <c r="Q79" s="85"/>
      <c r="R79" s="99"/>
      <c r="S79" s="99"/>
      <c r="T79" s="98"/>
      <c r="U79" s="100"/>
      <c r="V79" s="100"/>
      <c r="W79" s="98"/>
      <c r="X79" s="85"/>
      <c r="Y79" s="85"/>
    </row>
    <row r="80" spans="2:25" ht="13.5">
      <c r="B80" s="98"/>
      <c r="C80" s="101" t="s">
        <v>33</v>
      </c>
      <c r="D80" s="102"/>
      <c r="E80" s="85"/>
      <c r="F80" s="93"/>
      <c r="G80" s="85"/>
      <c r="H80" s="94"/>
      <c r="I80" s="95"/>
      <c r="J80" s="96"/>
      <c r="K80" s="97"/>
      <c r="L80" s="98"/>
      <c r="M80" s="94"/>
      <c r="N80" s="95"/>
      <c r="O80" s="96"/>
      <c r="P80" s="97"/>
      <c r="Q80" s="85"/>
      <c r="R80" s="99"/>
      <c r="S80" s="99"/>
      <c r="T80" s="98"/>
      <c r="U80" s="100"/>
      <c r="V80" s="100"/>
      <c r="W80" s="98"/>
      <c r="X80" s="85"/>
      <c r="Y80" s="85"/>
    </row>
    <row r="81" spans="2:25" ht="13.5">
      <c r="B81" s="98"/>
      <c r="C81" s="103"/>
      <c r="D81" s="104"/>
      <c r="E81" s="85"/>
      <c r="F81" s="93"/>
      <c r="G81" s="85"/>
      <c r="H81" s="94"/>
      <c r="I81" s="95"/>
      <c r="J81" s="96"/>
      <c r="K81" s="97"/>
      <c r="L81" s="98"/>
      <c r="M81" s="94"/>
      <c r="N81" s="95"/>
      <c r="O81" s="96"/>
      <c r="P81" s="97"/>
      <c r="Q81" s="85"/>
      <c r="R81" s="99"/>
      <c r="S81" s="99"/>
      <c r="T81" s="98"/>
      <c r="U81" s="100"/>
      <c r="V81" s="100"/>
      <c r="W81" s="98"/>
      <c r="X81" s="85"/>
      <c r="Y81" s="8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3"/>
  <sheetViews>
    <sheetView workbookViewId="0" topLeftCell="A1">
      <selection activeCell="A1" sqref="A1:IV1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4.140625" style="0" customWidth="1"/>
    <col min="4" max="4" width="5.421875" style="0" customWidth="1"/>
    <col min="5" max="5" width="4.7109375" style="0" customWidth="1"/>
    <col min="7" max="7" width="5.140625" style="0" customWidth="1"/>
    <col min="8" max="8" width="8.00390625" style="0" customWidth="1"/>
    <col min="9" max="9" width="5.7109375" style="0" customWidth="1"/>
    <col min="10" max="11" width="6.421875" style="0" customWidth="1"/>
    <col min="12" max="12" width="0.5625" style="0" customWidth="1"/>
    <col min="13" max="13" width="6.8515625" style="0" customWidth="1"/>
    <col min="15" max="15" width="6.57421875" style="0" customWidth="1"/>
    <col min="16" max="16" width="6.28125" style="0" customWidth="1"/>
    <col min="17" max="17" width="6.57421875" style="0" customWidth="1"/>
    <col min="18" max="18" width="7.421875" style="0" customWidth="1"/>
    <col min="19" max="19" width="5.7109375" style="0" customWidth="1"/>
    <col min="20" max="20" width="0.85546875" style="0" customWidth="1"/>
    <col min="21" max="21" width="6.140625" style="0" customWidth="1"/>
    <col min="22" max="22" width="3.00390625" style="0" customWidth="1"/>
    <col min="23" max="23" width="5.421875" style="0" customWidth="1"/>
    <col min="24" max="24" width="4.00390625" style="0" customWidth="1"/>
    <col min="25" max="25" width="4.140625" style="0" customWidth="1"/>
  </cols>
  <sheetData>
    <row r="1" spans="1:25" ht="13.5">
      <c r="A1" s="85"/>
      <c r="B1" s="98"/>
      <c r="C1" s="98"/>
      <c r="D1" s="104"/>
      <c r="E1" s="85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44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27" t="s">
        <v>8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699.8836099743312</v>
      </c>
      <c r="C10" s="57">
        <v>281.4083924855398</v>
      </c>
      <c r="D10" s="58">
        <f aca="true" t="shared" si="0" ref="D10:D72">C10/B10</f>
        <v>0.4020788435035087</v>
      </c>
      <c r="E10" s="57">
        <v>6.324957645997518</v>
      </c>
      <c r="F10" s="60">
        <v>0.0020963848718836093</v>
      </c>
      <c r="G10" s="61">
        <v>1.3315073916753795</v>
      </c>
      <c r="H10" s="62">
        <v>95.06308863735019</v>
      </c>
      <c r="I10" s="62">
        <v>1.7726626853224174</v>
      </c>
      <c r="J10" s="63">
        <v>0.057893481105566025</v>
      </c>
      <c r="K10" s="63">
        <v>0.002654021072075023</v>
      </c>
      <c r="L10" s="63"/>
      <c r="M10" s="63">
        <v>0.010379264341465744</v>
      </c>
      <c r="N10" s="63">
        <v>0.00019784450428392026</v>
      </c>
      <c r="O10" s="62"/>
      <c r="P10" s="62"/>
      <c r="Q10" s="63"/>
      <c r="R10" s="63"/>
      <c r="S10" s="62"/>
      <c r="T10" s="64"/>
      <c r="U10" s="57">
        <v>66.56418769502662</v>
      </c>
      <c r="V10" s="57">
        <v>1.2622860180131292</v>
      </c>
      <c r="W10" s="65"/>
      <c r="X10" s="65"/>
      <c r="Y10" s="131"/>
    </row>
    <row r="11" spans="1:25" ht="12.75">
      <c r="A11" s="56">
        <v>2.1</v>
      </c>
      <c r="B11" s="57">
        <v>286.1099451464837</v>
      </c>
      <c r="C11" s="57">
        <v>132.3180634784209</v>
      </c>
      <c r="D11" s="58">
        <f t="shared" si="0"/>
        <v>0.46247278615455384</v>
      </c>
      <c r="E11" s="57">
        <v>2.7458576395608194</v>
      </c>
      <c r="F11" s="60">
        <v>0.004787602461874485</v>
      </c>
      <c r="G11" s="61">
        <v>0.7077488124816123</v>
      </c>
      <c r="H11" s="62">
        <v>89.51558534354959</v>
      </c>
      <c r="I11" s="62">
        <v>2.1427904684049057</v>
      </c>
      <c r="J11" s="63">
        <v>0.053041769191622734</v>
      </c>
      <c r="K11" s="63">
        <v>0.0034324360828588032</v>
      </c>
      <c r="L11" s="63"/>
      <c r="M11" s="63">
        <v>0.011092174709738778</v>
      </c>
      <c r="N11" s="63">
        <v>0.0002705551690953095</v>
      </c>
      <c r="O11" s="62"/>
      <c r="P11" s="62"/>
      <c r="Q11" s="63"/>
      <c r="R11" s="63"/>
      <c r="S11" s="62"/>
      <c r="T11" s="64"/>
      <c r="U11" s="57">
        <v>71.1110891355907</v>
      </c>
      <c r="V11" s="57">
        <v>1.7249769335819367</v>
      </c>
      <c r="W11" s="65"/>
      <c r="X11" s="65"/>
      <c r="Y11" s="131"/>
    </row>
    <row r="12" spans="1:25" ht="12.75">
      <c r="A12" s="56">
        <v>3.1</v>
      </c>
      <c r="B12" s="57">
        <v>219.85235609681678</v>
      </c>
      <c r="C12" s="57">
        <v>100.40537181248685</v>
      </c>
      <c r="D12" s="58">
        <f t="shared" si="0"/>
        <v>0.4566945453532968</v>
      </c>
      <c r="E12" s="57">
        <v>2.1978107165539233</v>
      </c>
      <c r="F12" s="60">
        <v>0.00448785365277267</v>
      </c>
      <c r="G12" s="61">
        <v>2.503097126168341</v>
      </c>
      <c r="H12" s="62">
        <v>85.93786430294769</v>
      </c>
      <c r="I12" s="62">
        <v>2.716259310551774</v>
      </c>
      <c r="J12" s="63">
        <v>0.06730892068708369</v>
      </c>
      <c r="K12" s="63">
        <v>0.004562349675358146</v>
      </c>
      <c r="L12" s="63"/>
      <c r="M12" s="63">
        <v>0.011345046059108022</v>
      </c>
      <c r="N12" s="63">
        <v>0.00036729741728689643</v>
      </c>
      <c r="O12" s="62"/>
      <c r="P12" s="62"/>
      <c r="Q12" s="63"/>
      <c r="R12" s="63"/>
      <c r="S12" s="62"/>
      <c r="T12" s="64"/>
      <c r="U12" s="57">
        <v>72.72311787455696</v>
      </c>
      <c r="V12" s="57">
        <v>2.3411903673008965</v>
      </c>
      <c r="W12" s="65"/>
      <c r="X12" s="65"/>
      <c r="Y12" s="131"/>
    </row>
    <row r="13" spans="1:25" ht="12.75">
      <c r="A13" s="56">
        <v>4.1</v>
      </c>
      <c r="B13" s="57">
        <v>325.3895718276205</v>
      </c>
      <c r="C13" s="57">
        <v>103.60313987992255</v>
      </c>
      <c r="D13" s="58">
        <f t="shared" si="0"/>
        <v>0.3183972347300906</v>
      </c>
      <c r="E13" s="57">
        <v>81.24504820476248</v>
      </c>
      <c r="F13" s="60">
        <v>0.00011032611884228299</v>
      </c>
      <c r="G13" s="61">
        <v>0.1736237646882017</v>
      </c>
      <c r="H13" s="62">
        <v>3.440728848514885</v>
      </c>
      <c r="I13" s="62">
        <v>0.04837060277292084</v>
      </c>
      <c r="J13" s="63">
        <v>0.10647629260251827</v>
      </c>
      <c r="K13" s="63">
        <v>0.000998095748519002</v>
      </c>
      <c r="L13" s="63"/>
      <c r="M13" s="63">
        <v>0.2901314826897785</v>
      </c>
      <c r="N13" s="63">
        <v>0.004097102188894263</v>
      </c>
      <c r="O13" s="62">
        <v>4.199094229302112</v>
      </c>
      <c r="P13" s="62">
        <v>0.08553676159508791</v>
      </c>
      <c r="Q13" s="63">
        <v>0.10496862015668447</v>
      </c>
      <c r="R13" s="63">
        <v>0.0015410411640786078</v>
      </c>
      <c r="S13" s="62">
        <v>0.6932418224056379</v>
      </c>
      <c r="T13" s="64"/>
      <c r="U13" s="57">
        <v>1642.1862223712806</v>
      </c>
      <c r="V13" s="57">
        <v>20.47203561065077</v>
      </c>
      <c r="W13" s="65">
        <v>1713.7720419950501</v>
      </c>
      <c r="X13" s="65">
        <v>26.99754295013999</v>
      </c>
      <c r="Y13" s="131">
        <v>4.177091110696063</v>
      </c>
    </row>
    <row r="14" spans="1:25" ht="12.75">
      <c r="A14" s="56">
        <v>5.1</v>
      </c>
      <c r="B14" s="57">
        <v>368.87231979704626</v>
      </c>
      <c r="C14" s="57">
        <v>163.33511163310598</v>
      </c>
      <c r="D14" s="58">
        <f t="shared" si="0"/>
        <v>0.4427957937396144</v>
      </c>
      <c r="E14" s="57">
        <v>3.8515257033398473</v>
      </c>
      <c r="F14" s="60">
        <v>0.0028495263950839484</v>
      </c>
      <c r="G14" s="61">
        <v>1.4133070262729919</v>
      </c>
      <c r="H14" s="62">
        <v>82.27861744836453</v>
      </c>
      <c r="I14" s="62">
        <v>2.4214541921947625</v>
      </c>
      <c r="J14" s="63">
        <v>0.05875217914581299</v>
      </c>
      <c r="K14" s="63">
        <v>0.003938391293682019</v>
      </c>
      <c r="L14" s="63"/>
      <c r="M14" s="63">
        <v>0.011982055123324953</v>
      </c>
      <c r="N14" s="63">
        <v>0.0003591060767563542</v>
      </c>
      <c r="O14" s="62"/>
      <c r="P14" s="62"/>
      <c r="Q14" s="63"/>
      <c r="R14" s="63"/>
      <c r="S14" s="62"/>
      <c r="T14" s="64"/>
      <c r="U14" s="57">
        <v>76.78219897812879</v>
      </c>
      <c r="V14" s="57">
        <v>2.2875371103318276</v>
      </c>
      <c r="W14" s="65"/>
      <c r="X14" s="65"/>
      <c r="Y14" s="131"/>
    </row>
    <row r="15" spans="1:25" ht="12.75">
      <c r="A15" s="56">
        <v>6.1</v>
      </c>
      <c r="B15" s="57">
        <v>191.20997815091104</v>
      </c>
      <c r="C15" s="57">
        <v>73.46992457172666</v>
      </c>
      <c r="D15" s="58">
        <f t="shared" si="0"/>
        <v>0.3842368755135837</v>
      </c>
      <c r="E15" s="57">
        <v>1.7020778020305125</v>
      </c>
      <c r="F15" s="66" t="s">
        <v>24</v>
      </c>
      <c r="G15" s="61">
        <v>15.438689675509575</v>
      </c>
      <c r="H15" s="62">
        <v>96.51056610542817</v>
      </c>
      <c r="I15" s="62">
        <v>3.9692777889540394</v>
      </c>
      <c r="J15" s="63">
        <v>0.16943413490703232</v>
      </c>
      <c r="K15" s="63">
        <v>0.013245419133847424</v>
      </c>
      <c r="L15" s="63"/>
      <c r="M15" s="63">
        <v>0.008761870719120601</v>
      </c>
      <c r="N15" s="63">
        <v>0.00044856956276955796</v>
      </c>
      <c r="O15" s="62"/>
      <c r="P15" s="62"/>
      <c r="Q15" s="63"/>
      <c r="R15" s="63"/>
      <c r="S15" s="62"/>
      <c r="T15" s="64"/>
      <c r="U15" s="57">
        <v>56.23663680308596</v>
      </c>
      <c r="V15" s="57">
        <v>2.866548860574701</v>
      </c>
      <c r="W15" s="65"/>
      <c r="X15" s="65"/>
      <c r="Y15" s="131"/>
    </row>
    <row r="16" spans="1:25" ht="12.75">
      <c r="A16" s="56">
        <v>7.1</v>
      </c>
      <c r="B16" s="57">
        <v>226.85409488597534</v>
      </c>
      <c r="C16" s="57">
        <v>124.72219821257067</v>
      </c>
      <c r="D16" s="58">
        <f t="shared" si="0"/>
        <v>0.5497903763882258</v>
      </c>
      <c r="E16" s="57">
        <v>79.44264837987843</v>
      </c>
      <c r="F16" s="60">
        <v>0.0005071181291276042</v>
      </c>
      <c r="G16" s="61">
        <v>0.7738427805105006</v>
      </c>
      <c r="H16" s="62">
        <v>2.4532207434049247</v>
      </c>
      <c r="I16" s="62">
        <v>0.06633978480691784</v>
      </c>
      <c r="J16" s="63">
        <v>0.12651938945055008</v>
      </c>
      <c r="K16" s="63">
        <v>0.0023700113432263046</v>
      </c>
      <c r="L16" s="63"/>
      <c r="M16" s="63">
        <v>0.40447300751977777</v>
      </c>
      <c r="N16" s="63">
        <v>0.01109026800975793</v>
      </c>
      <c r="O16" s="62">
        <v>6.677149584758149</v>
      </c>
      <c r="P16" s="62">
        <v>0.31990204524906635</v>
      </c>
      <c r="Q16" s="63">
        <v>0.11972925676772285</v>
      </c>
      <c r="R16" s="63">
        <v>0.004703944040942736</v>
      </c>
      <c r="S16" s="62">
        <v>0.5723037427986315</v>
      </c>
      <c r="T16" s="64"/>
      <c r="U16" s="57">
        <v>2189.6028932050817</v>
      </c>
      <c r="V16" s="57">
        <v>50.90340689976623</v>
      </c>
      <c r="W16" s="65">
        <v>1952.1908046126848</v>
      </c>
      <c r="X16" s="65">
        <v>70.18175294994472</v>
      </c>
      <c r="Y16" s="131">
        <v>-12.161315791029947</v>
      </c>
    </row>
    <row r="17" spans="1:25" ht="12.75">
      <c r="A17" s="56">
        <v>8.1</v>
      </c>
      <c r="B17" s="57">
        <v>306.2360884117264</v>
      </c>
      <c r="C17" s="57">
        <v>212.48646823343134</v>
      </c>
      <c r="D17" s="58">
        <f t="shared" si="0"/>
        <v>0.6938648848849872</v>
      </c>
      <c r="E17" s="57">
        <v>3.0396047004687996</v>
      </c>
      <c r="F17" s="60">
        <v>0.0032554338686168194</v>
      </c>
      <c r="G17" s="61">
        <v>3.5792403065679657</v>
      </c>
      <c r="H17" s="62">
        <v>86.55317038887921</v>
      </c>
      <c r="I17" s="62">
        <v>1.8802516303695753</v>
      </c>
      <c r="J17" s="63">
        <v>0.07581309648785102</v>
      </c>
      <c r="K17" s="63">
        <v>0.003967231470119675</v>
      </c>
      <c r="L17" s="63"/>
      <c r="M17" s="63">
        <v>0.0111400609891259</v>
      </c>
      <c r="N17" s="63">
        <v>0.0002546761635486603</v>
      </c>
      <c r="O17" s="62"/>
      <c r="P17" s="62"/>
      <c r="Q17" s="63"/>
      <c r="R17" s="63"/>
      <c r="S17" s="62"/>
      <c r="T17" s="64"/>
      <c r="U17" s="57">
        <v>71.41639016400667</v>
      </c>
      <c r="V17" s="57">
        <v>1.6236603571415722</v>
      </c>
      <c r="W17" s="65"/>
      <c r="X17" s="65"/>
      <c r="Y17" s="131"/>
    </row>
    <row r="18" spans="1:25" ht="12.75">
      <c r="A18" s="56">
        <v>9.1</v>
      </c>
      <c r="B18" s="57">
        <v>155.21535251651852</v>
      </c>
      <c r="C18" s="57">
        <v>105.10951204011558</v>
      </c>
      <c r="D18" s="58">
        <f t="shared" si="0"/>
        <v>0.6771850228470762</v>
      </c>
      <c r="E18" s="57">
        <v>66.81561811472291</v>
      </c>
      <c r="F18" s="60">
        <v>0.0004339282856923903</v>
      </c>
      <c r="G18" s="61">
        <v>0.5987816386541971</v>
      </c>
      <c r="H18" s="62">
        <v>1.9957236512874257</v>
      </c>
      <c r="I18" s="62">
        <v>0.03140337154823899</v>
      </c>
      <c r="J18" s="63">
        <v>0.18283835429272102</v>
      </c>
      <c r="K18" s="63">
        <v>0.0013367950531899913</v>
      </c>
      <c r="L18" s="63"/>
      <c r="M18" s="63">
        <v>0.498071054563205</v>
      </c>
      <c r="N18" s="63">
        <v>0.007872164578370465</v>
      </c>
      <c r="O18" s="62">
        <v>12.189431060139206</v>
      </c>
      <c r="P18" s="62">
        <v>0.2358825478620091</v>
      </c>
      <c r="Q18" s="63">
        <v>0.1774969346796331</v>
      </c>
      <c r="R18" s="63">
        <v>0.0019818469624878665</v>
      </c>
      <c r="S18" s="62">
        <v>0.8167525272474558</v>
      </c>
      <c r="T18" s="64"/>
      <c r="U18" s="57">
        <v>2605.5008343133677</v>
      </c>
      <c r="V18" s="57">
        <v>33.87505100465162</v>
      </c>
      <c r="W18" s="65">
        <v>2629.6275713745226</v>
      </c>
      <c r="X18" s="65">
        <v>18.558471794357274</v>
      </c>
      <c r="Y18" s="131">
        <v>0.9174963528597258</v>
      </c>
    </row>
    <row r="19" spans="1:25" ht="12.75">
      <c r="A19" s="56">
        <v>10.1</v>
      </c>
      <c r="B19" s="57">
        <v>396.91071159044566</v>
      </c>
      <c r="C19" s="57">
        <v>179.11113037558547</v>
      </c>
      <c r="D19" s="58">
        <f t="shared" si="0"/>
        <v>0.4512630300600257</v>
      </c>
      <c r="E19" s="57">
        <v>3.9853016124634673</v>
      </c>
      <c r="F19" s="60">
        <v>0.0016126961707381019</v>
      </c>
      <c r="G19" s="61">
        <v>4.290695280866763</v>
      </c>
      <c r="H19" s="62">
        <v>85.56089989800681</v>
      </c>
      <c r="I19" s="62">
        <v>1.8934523921660502</v>
      </c>
      <c r="J19" s="63">
        <v>0.08146004060648551</v>
      </c>
      <c r="K19" s="63">
        <v>0.009389724268337682</v>
      </c>
      <c r="L19" s="63"/>
      <c r="M19" s="63">
        <v>0.011186103095365274</v>
      </c>
      <c r="N19" s="63">
        <v>0.0002911094594427152</v>
      </c>
      <c r="O19" s="62"/>
      <c r="P19" s="62"/>
      <c r="Q19" s="63"/>
      <c r="R19" s="63"/>
      <c r="S19" s="62"/>
      <c r="T19" s="64"/>
      <c r="U19" s="57">
        <v>71.7099199535712</v>
      </c>
      <c r="V19" s="57">
        <v>1.8558523917147436</v>
      </c>
      <c r="W19" s="65"/>
      <c r="X19" s="65"/>
      <c r="Y19" s="131"/>
    </row>
    <row r="20" spans="1:25" ht="12.75">
      <c r="A20" s="56">
        <v>11.1</v>
      </c>
      <c r="B20" s="57">
        <v>761.6260259839821</v>
      </c>
      <c r="C20" s="57">
        <v>326.39279122573527</v>
      </c>
      <c r="D20" s="58">
        <f t="shared" si="0"/>
        <v>0.4285473186188095</v>
      </c>
      <c r="E20" s="57">
        <v>14.62255068896316</v>
      </c>
      <c r="F20" s="60">
        <v>0.0013014047057752077</v>
      </c>
      <c r="G20" s="61">
        <v>3.964959559601733</v>
      </c>
      <c r="H20" s="62">
        <v>44.746838827284954</v>
      </c>
      <c r="I20" s="62">
        <v>0.7014698107107437</v>
      </c>
      <c r="J20" s="63">
        <v>0.08032151684165001</v>
      </c>
      <c r="K20" s="63">
        <v>0.001766352157707247</v>
      </c>
      <c r="L20" s="63"/>
      <c r="M20" s="63">
        <v>0.021461860313993775</v>
      </c>
      <c r="N20" s="63">
        <v>0.0003591132847903595</v>
      </c>
      <c r="O20" s="62"/>
      <c r="P20" s="62"/>
      <c r="Q20" s="63"/>
      <c r="R20" s="63"/>
      <c r="S20" s="62"/>
      <c r="T20" s="64"/>
      <c r="U20" s="57">
        <v>136.8883006397445</v>
      </c>
      <c r="V20" s="57">
        <v>2.266352824319345</v>
      </c>
      <c r="W20" s="65"/>
      <c r="X20" s="65"/>
      <c r="Y20" s="131"/>
    </row>
    <row r="21" spans="1:25" ht="12.75">
      <c r="A21" s="56">
        <v>12.1</v>
      </c>
      <c r="B21" s="57">
        <v>256.2892619230403</v>
      </c>
      <c r="C21" s="57">
        <v>100.82124233468474</v>
      </c>
      <c r="D21" s="58">
        <f t="shared" si="0"/>
        <v>0.3933884766696148</v>
      </c>
      <c r="E21" s="57">
        <v>2.5381402360808725</v>
      </c>
      <c r="F21" s="60">
        <v>0.0018178375167263426</v>
      </c>
      <c r="G21" s="61">
        <v>0.9679622273950805</v>
      </c>
      <c r="H21" s="62">
        <v>86.74780919830485</v>
      </c>
      <c r="I21" s="62">
        <v>1.5494136728870593</v>
      </c>
      <c r="J21" s="63">
        <v>0.055146780338614435</v>
      </c>
      <c r="K21" s="63">
        <v>0.0025761653773262896</v>
      </c>
      <c r="L21" s="63"/>
      <c r="M21" s="63">
        <v>0.011416085165472989</v>
      </c>
      <c r="N21" s="63">
        <v>0.0002081740901971506</v>
      </c>
      <c r="O21" s="62"/>
      <c r="P21" s="62"/>
      <c r="Q21" s="63"/>
      <c r="R21" s="63"/>
      <c r="S21" s="62"/>
      <c r="T21" s="64"/>
      <c r="U21" s="57">
        <v>73.17591232059954</v>
      </c>
      <c r="V21" s="57">
        <v>1.3268292121095282</v>
      </c>
      <c r="W21" s="65"/>
      <c r="X21" s="65"/>
      <c r="Y21" s="131"/>
    </row>
    <row r="22" spans="1:25" ht="12.75">
      <c r="A22" s="56">
        <v>13.1</v>
      </c>
      <c r="B22" s="57">
        <v>251.53879202183293</v>
      </c>
      <c r="C22" s="57">
        <v>134.86594673755346</v>
      </c>
      <c r="D22" s="58">
        <f t="shared" si="0"/>
        <v>0.5361636098095257</v>
      </c>
      <c r="E22" s="57">
        <v>2.492225240162919</v>
      </c>
      <c r="F22" s="60">
        <v>0.0017849068972282112</v>
      </c>
      <c r="G22" s="61">
        <v>0.6158139232575022</v>
      </c>
      <c r="H22" s="62">
        <v>86.70844542599619</v>
      </c>
      <c r="I22" s="62">
        <v>1.5667346441773844</v>
      </c>
      <c r="J22" s="63">
        <v>0.05236062521850077</v>
      </c>
      <c r="K22" s="63">
        <v>0.002558651098588129</v>
      </c>
      <c r="L22" s="63"/>
      <c r="M22" s="63">
        <v>0.011461880741659103</v>
      </c>
      <c r="N22" s="63">
        <v>0.000211000795829089</v>
      </c>
      <c r="O22" s="62"/>
      <c r="P22" s="62"/>
      <c r="Q22" s="63"/>
      <c r="R22" s="63"/>
      <c r="S22" s="62"/>
      <c r="T22" s="64"/>
      <c r="U22" s="57">
        <v>73.46779077973596</v>
      </c>
      <c r="V22" s="57">
        <v>1.3447847601256286</v>
      </c>
      <c r="W22" s="65"/>
      <c r="X22" s="65"/>
      <c r="Y22" s="131"/>
    </row>
    <row r="23" spans="1:25" ht="12.75">
      <c r="A23" s="56">
        <v>14.1</v>
      </c>
      <c r="B23" s="57">
        <v>643.779075971917</v>
      </c>
      <c r="C23" s="57">
        <v>454.61450096326763</v>
      </c>
      <c r="D23" s="58">
        <f t="shared" si="0"/>
        <v>0.7061653879895575</v>
      </c>
      <c r="E23" s="57">
        <v>6.795370874449538</v>
      </c>
      <c r="F23" s="60">
        <v>0.0011688462582855267</v>
      </c>
      <c r="G23" s="61">
        <v>0.7210316579454479</v>
      </c>
      <c r="H23" s="62">
        <v>81.38931846192658</v>
      </c>
      <c r="I23" s="62">
        <v>1.1019848496570248</v>
      </c>
      <c r="J23" s="63">
        <v>0.053290205990752286</v>
      </c>
      <c r="K23" s="63">
        <v>0.001544305265314047</v>
      </c>
      <c r="L23" s="63"/>
      <c r="M23" s="63">
        <v>0.012198034117768985</v>
      </c>
      <c r="N23" s="63">
        <v>0.00016758316709686712</v>
      </c>
      <c r="O23" s="62"/>
      <c r="P23" s="62"/>
      <c r="Q23" s="63"/>
      <c r="R23" s="63"/>
      <c r="S23" s="62"/>
      <c r="T23" s="64"/>
      <c r="U23" s="57">
        <v>78.15785726615005</v>
      </c>
      <c r="V23" s="57">
        <v>1.0672916451551433</v>
      </c>
      <c r="W23" s="65"/>
      <c r="X23" s="65"/>
      <c r="Y23" s="131"/>
    </row>
    <row r="24" spans="1:25" ht="12.75">
      <c r="A24" s="56">
        <v>15.1</v>
      </c>
      <c r="B24" s="57">
        <v>400.1692304364353</v>
      </c>
      <c r="C24" s="57">
        <v>175.68001672320216</v>
      </c>
      <c r="D24" s="58">
        <f t="shared" si="0"/>
        <v>0.43901430535176533</v>
      </c>
      <c r="E24" s="57">
        <v>115.27383173651674</v>
      </c>
      <c r="F24" s="66" t="s">
        <v>24</v>
      </c>
      <c r="G24" s="58" t="s">
        <v>23</v>
      </c>
      <c r="H24" s="62">
        <v>2.982336760122084</v>
      </c>
      <c r="I24" s="62">
        <v>0.03377405952042527</v>
      </c>
      <c r="J24" s="63">
        <v>0.108299514582911</v>
      </c>
      <c r="K24" s="63">
        <v>0.0012082056112483206</v>
      </c>
      <c r="L24" s="63"/>
      <c r="M24" s="63">
        <v>0.33547410087572255</v>
      </c>
      <c r="N24" s="63">
        <v>0.003800191937747222</v>
      </c>
      <c r="O24" s="62">
        <v>5.029424564877485</v>
      </c>
      <c r="P24" s="62">
        <v>0.08053735004180856</v>
      </c>
      <c r="Q24" s="63">
        <v>0.1087321627070916</v>
      </c>
      <c r="R24" s="63">
        <v>0.0012306637733990652</v>
      </c>
      <c r="S24" s="62">
        <v>0.7074039778652992</v>
      </c>
      <c r="T24" s="64"/>
      <c r="U24" s="57">
        <v>1864.8596973406966</v>
      </c>
      <c r="V24" s="57">
        <v>18.343756113408936</v>
      </c>
      <c r="W24" s="65">
        <v>1778.2898935625633</v>
      </c>
      <c r="X24" s="65">
        <v>20.646836469115787</v>
      </c>
      <c r="Y24" s="131">
        <v>-4.868149118516474</v>
      </c>
    </row>
    <row r="25" spans="1:25" ht="12.75">
      <c r="A25" s="56">
        <v>16.1</v>
      </c>
      <c r="B25" s="57">
        <v>388.71102033676044</v>
      </c>
      <c r="C25" s="57">
        <v>172.6482806907736</v>
      </c>
      <c r="D25" s="58">
        <f t="shared" si="0"/>
        <v>0.44415586813360597</v>
      </c>
      <c r="E25" s="57">
        <v>3.857615731408001</v>
      </c>
      <c r="F25" s="60">
        <v>0.0006675527718458778</v>
      </c>
      <c r="G25" s="61">
        <v>0.9525365128569829</v>
      </c>
      <c r="H25" s="62">
        <v>86.5668487538609</v>
      </c>
      <c r="I25" s="62">
        <v>1.335755935493</v>
      </c>
      <c r="J25" s="63">
        <v>0.05502780934048865</v>
      </c>
      <c r="K25" s="63">
        <v>0.0022290073749637557</v>
      </c>
      <c r="L25" s="63"/>
      <c r="M25" s="63">
        <v>0.011441731437951352</v>
      </c>
      <c r="N25" s="63">
        <v>0.0001803784726368532</v>
      </c>
      <c r="O25" s="62"/>
      <c r="P25" s="62"/>
      <c r="Q25" s="63"/>
      <c r="R25" s="63"/>
      <c r="S25" s="62"/>
      <c r="T25" s="64"/>
      <c r="U25" s="57">
        <v>73.33937066480361</v>
      </c>
      <c r="V25" s="57">
        <v>1.149640466683771</v>
      </c>
      <c r="W25" s="65"/>
      <c r="X25" s="65"/>
      <c r="Y25" s="131"/>
    </row>
    <row r="26" spans="1:25" ht="12.75">
      <c r="A26" s="56">
        <v>17.1</v>
      </c>
      <c r="B26" s="57">
        <v>337.08638645330404</v>
      </c>
      <c r="C26" s="57">
        <v>260.9771461303366</v>
      </c>
      <c r="D26" s="58">
        <f t="shared" si="0"/>
        <v>0.7742144346920676</v>
      </c>
      <c r="E26" s="57">
        <v>3.4406900925131327</v>
      </c>
      <c r="F26" s="66" t="s">
        <v>24</v>
      </c>
      <c r="G26" s="61">
        <v>0.1705768384052786</v>
      </c>
      <c r="H26" s="62">
        <v>84.16652090584302</v>
      </c>
      <c r="I26" s="62">
        <v>1.561836980969987</v>
      </c>
      <c r="J26" s="63">
        <v>0.0488814689459539</v>
      </c>
      <c r="K26" s="63">
        <v>0.002170724583595428</v>
      </c>
      <c r="L26" s="63"/>
      <c r="M26" s="63">
        <v>0.011860942104672922</v>
      </c>
      <c r="N26" s="63">
        <v>0.00022292727437062956</v>
      </c>
      <c r="O26" s="62"/>
      <c r="P26" s="62"/>
      <c r="Q26" s="63"/>
      <c r="R26" s="63"/>
      <c r="S26" s="62"/>
      <c r="T26" s="64"/>
      <c r="U26" s="57">
        <v>76.01065228890718</v>
      </c>
      <c r="V26" s="57">
        <v>1.4202362036952316</v>
      </c>
      <c r="W26" s="65"/>
      <c r="X26" s="65"/>
      <c r="Y26" s="131"/>
    </row>
    <row r="27" spans="1:25" ht="12.75">
      <c r="A27" s="56">
        <v>18.1</v>
      </c>
      <c r="B27" s="57">
        <v>106.0671081224445</v>
      </c>
      <c r="C27" s="57">
        <v>9.551239001511536</v>
      </c>
      <c r="D27" s="58">
        <f t="shared" si="0"/>
        <v>0.09004901868810762</v>
      </c>
      <c r="E27" s="57">
        <v>15.020574164121383</v>
      </c>
      <c r="F27" s="60">
        <v>0.000764698488637805</v>
      </c>
      <c r="G27" s="61">
        <v>1.2580950140562925</v>
      </c>
      <c r="H27" s="62">
        <v>6.066495966955082</v>
      </c>
      <c r="I27" s="62">
        <v>0.09380103777115717</v>
      </c>
      <c r="J27" s="63">
        <v>0.09683163464069366</v>
      </c>
      <c r="K27" s="63">
        <v>0.001574107936060816</v>
      </c>
      <c r="L27" s="63"/>
      <c r="M27" s="63">
        <v>0.16276596164211185</v>
      </c>
      <c r="N27" s="63">
        <v>0.0026505377942610537</v>
      </c>
      <c r="O27" s="62">
        <v>1.9325371640265026</v>
      </c>
      <c r="P27" s="62">
        <v>0.11239382282674709</v>
      </c>
      <c r="Q27" s="63">
        <v>0.08611186422229032</v>
      </c>
      <c r="R27" s="63">
        <v>0.004807828866642593</v>
      </c>
      <c r="S27" s="62">
        <v>0.2799985770471118</v>
      </c>
      <c r="T27" s="64"/>
      <c r="U27" s="57">
        <v>972.1296794232171</v>
      </c>
      <c r="V27" s="57">
        <v>14.694672006923817</v>
      </c>
      <c r="W27" s="65">
        <v>1340.7020605555651</v>
      </c>
      <c r="X27" s="65">
        <v>107.8849658127815</v>
      </c>
      <c r="Y27" s="131">
        <v>27.490998334083084</v>
      </c>
    </row>
    <row r="28" spans="1:25" ht="12.75">
      <c r="A28" s="56">
        <v>19.1</v>
      </c>
      <c r="B28" s="57">
        <v>412.27543112521977</v>
      </c>
      <c r="C28" s="57">
        <v>216.408674726122</v>
      </c>
      <c r="D28" s="58">
        <f t="shared" si="0"/>
        <v>0.5249128577356155</v>
      </c>
      <c r="E28" s="57">
        <v>1.9531938083704146</v>
      </c>
      <c r="F28" s="66" t="s">
        <v>24</v>
      </c>
      <c r="G28" s="61">
        <v>2.2356832226013035</v>
      </c>
      <c r="H28" s="62">
        <v>181.3367528413271</v>
      </c>
      <c r="I28" s="62">
        <v>3.3760059791661092</v>
      </c>
      <c r="J28" s="63">
        <v>0.06439919583879812</v>
      </c>
      <c r="K28" s="63">
        <v>0.004075833613155017</v>
      </c>
      <c r="L28" s="63"/>
      <c r="M28" s="63">
        <v>0.005391312861047215</v>
      </c>
      <c r="N28" s="63">
        <v>0.0001055625612438223</v>
      </c>
      <c r="O28" s="62"/>
      <c r="P28" s="62"/>
      <c r="Q28" s="63"/>
      <c r="R28" s="63"/>
      <c r="S28" s="62"/>
      <c r="T28" s="64"/>
      <c r="U28" s="57">
        <v>34.66128450378649</v>
      </c>
      <c r="V28" s="57">
        <v>0.676850877063634</v>
      </c>
      <c r="W28" s="65"/>
      <c r="X28" s="65"/>
      <c r="Y28" s="131"/>
    </row>
    <row r="29" spans="1:25" ht="12.75">
      <c r="A29" s="56">
        <v>20.1</v>
      </c>
      <c r="B29" s="57">
        <v>311.3240480294408</v>
      </c>
      <c r="C29" s="57">
        <v>167.4181861359649</v>
      </c>
      <c r="D29" s="58">
        <f t="shared" si="0"/>
        <v>0.5377618182586806</v>
      </c>
      <c r="E29" s="57">
        <v>78.78577184714113</v>
      </c>
      <c r="F29" s="60">
        <v>6.610467579211886E-05</v>
      </c>
      <c r="G29" s="61">
        <v>0.10479917425318537</v>
      </c>
      <c r="H29" s="62">
        <v>3.3947562280789882</v>
      </c>
      <c r="I29" s="62">
        <v>0.039608589652552456</v>
      </c>
      <c r="J29" s="63">
        <v>0.10255915946059185</v>
      </c>
      <c r="K29" s="63">
        <v>0.0006299521697882565</v>
      </c>
      <c r="L29" s="63"/>
      <c r="M29" s="63">
        <v>0.2942632522461712</v>
      </c>
      <c r="N29" s="63">
        <v>0.00344185502015847</v>
      </c>
      <c r="O29" s="62">
        <v>4.124316137478843</v>
      </c>
      <c r="P29" s="62">
        <v>0.06192202606316944</v>
      </c>
      <c r="Q29" s="63">
        <v>0.10165169908724689</v>
      </c>
      <c r="R29" s="63">
        <v>0.0009568679771820707</v>
      </c>
      <c r="S29" s="62">
        <v>0.7790464122317257</v>
      </c>
      <c r="T29" s="64"/>
      <c r="U29" s="57">
        <v>1662.798492005092</v>
      </c>
      <c r="V29" s="57">
        <v>17.14305260248559</v>
      </c>
      <c r="W29" s="65">
        <v>1654.5029624642727</v>
      </c>
      <c r="X29" s="65">
        <v>17.441209224718897</v>
      </c>
      <c r="Y29" s="131">
        <v>-0.5013910357986706</v>
      </c>
    </row>
    <row r="30" spans="1:25" ht="12.75">
      <c r="A30" s="56">
        <v>21.1</v>
      </c>
      <c r="B30" s="57">
        <v>185.17440031281959</v>
      </c>
      <c r="C30" s="57">
        <v>162.07334659193765</v>
      </c>
      <c r="D30" s="58">
        <f t="shared" si="0"/>
        <v>0.8752470445058455</v>
      </c>
      <c r="E30" s="57">
        <v>1.9524424475633029</v>
      </c>
      <c r="F30" s="60">
        <v>0.0012767407777260445</v>
      </c>
      <c r="G30" s="61">
        <v>1.1927090148696307</v>
      </c>
      <c r="H30" s="62">
        <v>81.47913783952161</v>
      </c>
      <c r="I30" s="62">
        <v>1.580567579911299</v>
      </c>
      <c r="J30" s="63">
        <v>0.05702170196017912</v>
      </c>
      <c r="K30" s="63">
        <v>0.0029724649413333773</v>
      </c>
      <c r="L30" s="63"/>
      <c r="M30" s="63">
        <v>0.012126698146921688</v>
      </c>
      <c r="N30" s="63">
        <v>0.00024087332368920788</v>
      </c>
      <c r="O30" s="62"/>
      <c r="P30" s="62"/>
      <c r="Q30" s="63"/>
      <c r="R30" s="63"/>
      <c r="S30" s="62"/>
      <c r="T30" s="64"/>
      <c r="U30" s="57">
        <v>77.703521845528</v>
      </c>
      <c r="V30" s="57">
        <v>1.534164855808368</v>
      </c>
      <c r="W30" s="65"/>
      <c r="X30" s="65"/>
      <c r="Y30" s="131"/>
    </row>
    <row r="31" spans="1:25" ht="12.75">
      <c r="A31" s="56">
        <v>22.1</v>
      </c>
      <c r="B31" s="57">
        <v>41.13984994144709</v>
      </c>
      <c r="C31" s="57">
        <v>25.664329175288078</v>
      </c>
      <c r="D31" s="58">
        <f t="shared" si="0"/>
        <v>0.6238313754623612</v>
      </c>
      <c r="E31" s="57">
        <v>10.044945377277397</v>
      </c>
      <c r="F31" s="66" t="s">
        <v>24</v>
      </c>
      <c r="G31" s="58" t="s">
        <v>23</v>
      </c>
      <c r="H31" s="62">
        <v>3.518510430593969</v>
      </c>
      <c r="I31" s="62">
        <v>0.06840678015062096</v>
      </c>
      <c r="J31" s="63">
        <v>0.10424548213499456</v>
      </c>
      <c r="K31" s="63">
        <v>0.0018333137595485261</v>
      </c>
      <c r="L31" s="63"/>
      <c r="M31" s="63">
        <v>0.2844323693099011</v>
      </c>
      <c r="N31" s="63">
        <v>0.0055320503579669505</v>
      </c>
      <c r="O31" s="62">
        <v>4.114753667043525</v>
      </c>
      <c r="P31" s="62">
        <v>0.10914293395859515</v>
      </c>
      <c r="Q31" s="63">
        <v>0.10492127204330144</v>
      </c>
      <c r="R31" s="63">
        <v>0.0018923190806784398</v>
      </c>
      <c r="S31" s="62">
        <v>0.7332554887807083</v>
      </c>
      <c r="T31" s="64"/>
      <c r="U31" s="57">
        <v>1613.6463162450702</v>
      </c>
      <c r="V31" s="57">
        <v>27.76470660180566</v>
      </c>
      <c r="W31" s="65">
        <v>1712.9423185839885</v>
      </c>
      <c r="X31" s="65">
        <v>33.170018006946954</v>
      </c>
      <c r="Y31" s="131">
        <v>5.796809458301066</v>
      </c>
    </row>
    <row r="32" spans="1:25" ht="12.75">
      <c r="A32" s="56">
        <v>23.1</v>
      </c>
      <c r="B32" s="57">
        <v>110.78681778912689</v>
      </c>
      <c r="C32" s="57">
        <v>75.08008018332083</v>
      </c>
      <c r="D32" s="58">
        <f t="shared" si="0"/>
        <v>0.6776986800562254</v>
      </c>
      <c r="E32" s="57">
        <v>1.09542455697173</v>
      </c>
      <c r="F32" s="66" t="s">
        <v>24</v>
      </c>
      <c r="G32" s="61">
        <v>1.393324875873736</v>
      </c>
      <c r="H32" s="62">
        <v>86.88590606892444</v>
      </c>
      <c r="I32" s="62">
        <v>2.103968940200039</v>
      </c>
      <c r="J32" s="63">
        <v>0.05851054309981271</v>
      </c>
      <c r="K32" s="63">
        <v>0.005293351822718442</v>
      </c>
      <c r="L32" s="63"/>
      <c r="M32" s="63">
        <v>0.01134898392449335</v>
      </c>
      <c r="N32" s="63">
        <v>0.0002865972064382856</v>
      </c>
      <c r="O32" s="62"/>
      <c r="P32" s="62"/>
      <c r="Q32" s="63"/>
      <c r="R32" s="63"/>
      <c r="S32" s="62"/>
      <c r="T32" s="64"/>
      <c r="U32" s="57">
        <v>72.74821817236851</v>
      </c>
      <c r="V32" s="57">
        <v>1.8267920623877851</v>
      </c>
      <c r="W32" s="65"/>
      <c r="X32" s="65"/>
      <c r="Y32" s="131"/>
    </row>
    <row r="33" spans="1:25" ht="12.75">
      <c r="A33" s="56">
        <v>24.1</v>
      </c>
      <c r="B33" s="57">
        <v>238.64287060224748</v>
      </c>
      <c r="C33" s="57">
        <v>145.88182695649226</v>
      </c>
      <c r="D33" s="58">
        <f t="shared" si="0"/>
        <v>0.6112976540566235</v>
      </c>
      <c r="E33" s="57">
        <v>2.6574253113634536</v>
      </c>
      <c r="F33" s="60">
        <v>0.0014900694912239633</v>
      </c>
      <c r="G33" s="61">
        <v>1.8258195454802228</v>
      </c>
      <c r="H33" s="62">
        <v>77.14914479730064</v>
      </c>
      <c r="I33" s="62">
        <v>1.3435948294782158</v>
      </c>
      <c r="J33" s="63">
        <v>0.06212230725772424</v>
      </c>
      <c r="K33" s="63">
        <v>0.0029962680693514923</v>
      </c>
      <c r="L33" s="63"/>
      <c r="M33" s="63">
        <v>0.012725245459617174</v>
      </c>
      <c r="N33" s="63">
        <v>0.0002293829010752812</v>
      </c>
      <c r="O33" s="62"/>
      <c r="P33" s="62"/>
      <c r="Q33" s="63"/>
      <c r="R33" s="63"/>
      <c r="S33" s="62"/>
      <c r="T33" s="64"/>
      <c r="U33" s="57">
        <v>81.51464888599241</v>
      </c>
      <c r="V33" s="57">
        <v>1.460116841418729</v>
      </c>
      <c r="W33" s="65"/>
      <c r="X33" s="65"/>
      <c r="Y33" s="131"/>
    </row>
    <row r="34" spans="1:25" ht="12.75">
      <c r="A34" s="56">
        <v>25.1</v>
      </c>
      <c r="B34" s="57">
        <v>58.014064966953086</v>
      </c>
      <c r="C34" s="57">
        <v>32.96624914218775</v>
      </c>
      <c r="D34" s="58">
        <f t="shared" si="0"/>
        <v>0.5682458066154564</v>
      </c>
      <c r="E34" s="57">
        <v>0.7981436983604635</v>
      </c>
      <c r="F34" s="60">
        <v>0.02815921423708427</v>
      </c>
      <c r="G34" s="61">
        <v>69.04860910730358</v>
      </c>
      <c r="H34" s="62">
        <v>62.444749379704234</v>
      </c>
      <c r="I34" s="62">
        <v>1.7404408221960392</v>
      </c>
      <c r="J34" s="63">
        <v>0.5931197702884674</v>
      </c>
      <c r="K34" s="63">
        <v>0.01950123238948865</v>
      </c>
      <c r="L34" s="63"/>
      <c r="M34" s="63">
        <v>0.0049566042301638635</v>
      </c>
      <c r="N34" s="63">
        <v>0.0014595373708256546</v>
      </c>
      <c r="O34" s="62"/>
      <c r="P34" s="62"/>
      <c r="Q34" s="63"/>
      <c r="R34" s="63"/>
      <c r="S34" s="62"/>
      <c r="T34" s="64"/>
      <c r="U34" s="57">
        <v>31.87339699131635</v>
      </c>
      <c r="V34" s="57">
        <v>9.362376810110414</v>
      </c>
      <c r="W34" s="65"/>
      <c r="X34" s="65"/>
      <c r="Y34" s="131"/>
    </row>
    <row r="35" spans="1:25" ht="12.75">
      <c r="A35" s="56">
        <v>26.1</v>
      </c>
      <c r="B35" s="57">
        <v>320.7816625596053</v>
      </c>
      <c r="C35" s="57">
        <v>103.29691439504292</v>
      </c>
      <c r="D35" s="58">
        <f t="shared" si="0"/>
        <v>0.3220162697917592</v>
      </c>
      <c r="E35" s="57">
        <v>95.66475204220696</v>
      </c>
      <c r="F35" s="60">
        <v>9.521032916381955E-05</v>
      </c>
      <c r="G35" s="61">
        <v>0.1504574078260201</v>
      </c>
      <c r="H35" s="62">
        <v>2.880721691343228</v>
      </c>
      <c r="I35" s="62">
        <v>0.03366031740351542</v>
      </c>
      <c r="J35" s="63">
        <v>0.1043966730018813</v>
      </c>
      <c r="K35" s="63">
        <v>0.0009288324260445085</v>
      </c>
      <c r="L35" s="63"/>
      <c r="M35" s="63">
        <v>0.34661294387524105</v>
      </c>
      <c r="N35" s="63">
        <v>0.004057206913263533</v>
      </c>
      <c r="O35" s="62">
        <v>4.926879811813715</v>
      </c>
      <c r="P35" s="62">
        <v>0.07862503498299928</v>
      </c>
      <c r="Q35" s="63">
        <v>0.10309222582139828</v>
      </c>
      <c r="R35" s="63">
        <v>0.0011182348972630393</v>
      </c>
      <c r="S35" s="62">
        <v>0.7334888160467314</v>
      </c>
      <c r="T35" s="64"/>
      <c r="U35" s="57">
        <v>1918.4045727461462</v>
      </c>
      <c r="V35" s="57">
        <v>19.422385849162584</v>
      </c>
      <c r="W35" s="65">
        <v>1680.532367176688</v>
      </c>
      <c r="X35" s="65">
        <v>20.031045840441983</v>
      </c>
      <c r="Y35" s="131">
        <v>-14.15457447981714</v>
      </c>
    </row>
    <row r="36" spans="1:25" ht="12.75">
      <c r="A36" s="56">
        <v>27.1</v>
      </c>
      <c r="B36" s="57">
        <v>413.46753637078734</v>
      </c>
      <c r="C36" s="57">
        <v>167.53590707428188</v>
      </c>
      <c r="D36" s="58">
        <f t="shared" si="0"/>
        <v>0.4051972460639325</v>
      </c>
      <c r="E36" s="57">
        <v>110.8440850168691</v>
      </c>
      <c r="F36" s="60">
        <v>6.554838782792849E-06</v>
      </c>
      <c r="G36" s="61">
        <v>0.010274258859039646</v>
      </c>
      <c r="H36" s="62">
        <v>3.2045910293010658</v>
      </c>
      <c r="I36" s="62">
        <v>0.036353795055603176</v>
      </c>
      <c r="J36" s="63">
        <v>0.10689229652131783</v>
      </c>
      <c r="K36" s="63">
        <v>0.0005783172576663654</v>
      </c>
      <c r="L36" s="63"/>
      <c r="M36" s="63">
        <v>0.3120202385480344</v>
      </c>
      <c r="N36" s="63">
        <v>0.0035401173765555825</v>
      </c>
      <c r="O36" s="62">
        <v>4.594806961043533</v>
      </c>
      <c r="P36" s="62">
        <v>0.05818052776213229</v>
      </c>
      <c r="Q36" s="63">
        <v>0.10680294571423184</v>
      </c>
      <c r="R36" s="63">
        <v>0.0006004298243865845</v>
      </c>
      <c r="S36" s="62">
        <v>0.8960340450694542</v>
      </c>
      <c r="T36" s="64"/>
      <c r="U36" s="57">
        <v>1750.6405552007047</v>
      </c>
      <c r="V36" s="57">
        <v>17.393834479124692</v>
      </c>
      <c r="W36" s="65">
        <v>1745.5665241005565</v>
      </c>
      <c r="X36" s="65">
        <v>10.2971485082761</v>
      </c>
      <c r="Y36" s="131">
        <v>-0.2906810499681667</v>
      </c>
    </row>
    <row r="37" spans="1:25" ht="12.75">
      <c r="A37" s="56">
        <v>28.1</v>
      </c>
      <c r="B37" s="57">
        <v>341.54316460862486</v>
      </c>
      <c r="C37" s="57">
        <v>35.486856813635384</v>
      </c>
      <c r="D37" s="58">
        <f>C37/B37</f>
        <v>0.10390152838895154</v>
      </c>
      <c r="E37" s="57">
        <v>104.08943321349415</v>
      </c>
      <c r="F37" s="60">
        <v>5.185867003428538E-05</v>
      </c>
      <c r="G37" s="61">
        <v>0.08151729050400008</v>
      </c>
      <c r="H37" s="62">
        <v>2.8189194969814735</v>
      </c>
      <c r="I37" s="62">
        <v>0.03238849021276629</v>
      </c>
      <c r="J37" s="63">
        <v>0.10620199664179407</v>
      </c>
      <c r="K37" s="63">
        <v>0.0005583109470011334</v>
      </c>
      <c r="L37" s="63"/>
      <c r="M37" s="63">
        <v>0.35445667326253794</v>
      </c>
      <c r="N37" s="63">
        <v>0.004075124879282543</v>
      </c>
      <c r="O37" s="62">
        <v>5.155745582465349</v>
      </c>
      <c r="P37" s="62">
        <v>0.06760851746075952</v>
      </c>
      <c r="Q37" s="63">
        <v>0.10549382674988621</v>
      </c>
      <c r="R37" s="63">
        <v>0.0006653651576789632</v>
      </c>
      <c r="S37" s="62">
        <v>0.876733962642072</v>
      </c>
      <c r="T37" s="64"/>
      <c r="U37" s="57">
        <v>1955.8446077420974</v>
      </c>
      <c r="V37" s="57">
        <v>19.395188738229354</v>
      </c>
      <c r="W37" s="65">
        <v>1722.9449117247066</v>
      </c>
      <c r="X37" s="65">
        <v>11.585141268391792</v>
      </c>
      <c r="Y37" s="131">
        <v>-13.517535844152606</v>
      </c>
    </row>
    <row r="38" spans="1:25" ht="12.75">
      <c r="A38" s="56">
        <v>29.1</v>
      </c>
      <c r="B38" s="57">
        <v>430.1896075935559</v>
      </c>
      <c r="C38" s="57">
        <v>229.3248131929377</v>
      </c>
      <c r="D38" s="58">
        <f>C38/B38</f>
        <v>0.5330784592304804</v>
      </c>
      <c r="E38" s="57">
        <v>4.479581254722881</v>
      </c>
      <c r="F38" s="60">
        <v>0.0014604950071706786</v>
      </c>
      <c r="G38" s="61">
        <v>2.58448119581417</v>
      </c>
      <c r="H38" s="62">
        <v>82.50233021088192</v>
      </c>
      <c r="I38" s="62">
        <v>1.3816767891636912</v>
      </c>
      <c r="J38" s="63">
        <v>0.06801652890783623</v>
      </c>
      <c r="K38" s="63">
        <v>0.0037224734972113697</v>
      </c>
      <c r="L38" s="63"/>
      <c r="M38" s="63">
        <v>0.011807608167573536</v>
      </c>
      <c r="N38" s="63">
        <v>0.00020992189747868646</v>
      </c>
      <c r="O38" s="62"/>
      <c r="P38" s="62"/>
      <c r="Q38" s="63"/>
      <c r="R38" s="63"/>
      <c r="S38" s="62"/>
      <c r="T38" s="64"/>
      <c r="U38" s="57">
        <v>75.67086082598281</v>
      </c>
      <c r="V38" s="57">
        <v>1.3374513950266487</v>
      </c>
      <c r="W38" s="65"/>
      <c r="X38" s="65"/>
      <c r="Y38" s="131"/>
    </row>
    <row r="39" spans="1:25" ht="12.75">
      <c r="A39" s="56">
        <v>30.1</v>
      </c>
      <c r="B39" s="57">
        <v>309.05560220617895</v>
      </c>
      <c r="C39" s="57">
        <v>124.27781181049822</v>
      </c>
      <c r="D39" s="58">
        <f>C39/B39</f>
        <v>0.402121207068718</v>
      </c>
      <c r="E39" s="57">
        <v>3.220686969916029</v>
      </c>
      <c r="F39" s="66" t="s">
        <v>24</v>
      </c>
      <c r="G39" s="61">
        <v>1.024326460531244</v>
      </c>
      <c r="H39" s="62">
        <v>82.43883070146703</v>
      </c>
      <c r="I39" s="62">
        <v>1.3493996333475033</v>
      </c>
      <c r="J39" s="63">
        <v>0.055670551723047586</v>
      </c>
      <c r="K39" s="63">
        <v>0.002303496489269059</v>
      </c>
      <c r="L39" s="81"/>
      <c r="M39" s="63">
        <v>0.012005953104537115</v>
      </c>
      <c r="N39" s="63">
        <v>0.00020065375997732225</v>
      </c>
      <c r="O39" s="62"/>
      <c r="P39" s="62"/>
      <c r="Q39" s="63"/>
      <c r="R39" s="63"/>
      <c r="S39" s="62"/>
      <c r="T39" s="81"/>
      <c r="U39" s="57">
        <v>76.93442941071132</v>
      </c>
      <c r="V39" s="57">
        <v>1.2781518132810161</v>
      </c>
      <c r="W39" s="65"/>
      <c r="X39" s="65"/>
      <c r="Y39" s="131"/>
    </row>
    <row r="40" spans="1:25" ht="12.75">
      <c r="A40" s="56">
        <v>31.1</v>
      </c>
      <c r="B40" s="57">
        <v>1163.9693475669465</v>
      </c>
      <c r="C40" s="57">
        <v>927.7969406523849</v>
      </c>
      <c r="D40" s="58">
        <f aca="true" t="shared" si="1" ref="D40:D56">C40/B40</f>
        <v>0.7970974000232615</v>
      </c>
      <c r="E40" s="57">
        <v>7.752745967581553</v>
      </c>
      <c r="F40" s="60">
        <v>0.0005147335969484185</v>
      </c>
      <c r="G40" s="61">
        <v>0.18891787381887237</v>
      </c>
      <c r="H40" s="62">
        <v>128.9821787888015</v>
      </c>
      <c r="I40" s="62">
        <v>1.8008158075786496</v>
      </c>
      <c r="J40" s="63">
        <v>0.04850241202702038</v>
      </c>
      <c r="K40" s="63">
        <v>0.0013207512976151537</v>
      </c>
      <c r="L40" s="63"/>
      <c r="M40" s="63">
        <v>0.007738362234492424</v>
      </c>
      <c r="N40" s="63">
        <v>0.00010896201304914078</v>
      </c>
      <c r="O40" s="62"/>
      <c r="P40" s="62"/>
      <c r="Q40" s="63"/>
      <c r="R40" s="63"/>
      <c r="S40" s="62"/>
      <c r="T40" s="64"/>
      <c r="U40" s="57">
        <v>49.69266515399719</v>
      </c>
      <c r="V40" s="57">
        <v>0.6970204693546447</v>
      </c>
      <c r="W40" s="65"/>
      <c r="X40" s="65"/>
      <c r="Y40" s="131"/>
    </row>
    <row r="41" spans="1:25" ht="12.75">
      <c r="A41" s="56">
        <v>32.1</v>
      </c>
      <c r="B41" s="57">
        <v>180.09601849093892</v>
      </c>
      <c r="C41" s="57">
        <v>72.68101846518299</v>
      </c>
      <c r="D41" s="58">
        <f t="shared" si="1"/>
        <v>0.4035681581091686</v>
      </c>
      <c r="E41" s="57">
        <v>74.18880289432607</v>
      </c>
      <c r="F41" s="60">
        <v>0.00010466775410907069</v>
      </c>
      <c r="G41" s="61">
        <v>0.1438107791524203</v>
      </c>
      <c r="H41" s="62">
        <v>2.0854965095736646</v>
      </c>
      <c r="I41" s="62">
        <v>0.026099647215200035</v>
      </c>
      <c r="J41" s="63">
        <v>0.18152808025679934</v>
      </c>
      <c r="K41" s="63">
        <v>0.0018579531944493029</v>
      </c>
      <c r="L41" s="63"/>
      <c r="M41" s="63">
        <v>0.47881254541759494</v>
      </c>
      <c r="N41" s="63">
        <v>0.006001216414446846</v>
      </c>
      <c r="O41" s="62">
        <v>11.899541675095254</v>
      </c>
      <c r="P41" s="62">
        <v>0.19760602470970964</v>
      </c>
      <c r="Q41" s="63">
        <v>0.18024508819976456</v>
      </c>
      <c r="R41" s="63">
        <v>0.001963561889671239</v>
      </c>
      <c r="S41" s="62">
        <v>0.7547512144496022</v>
      </c>
      <c r="T41" s="64"/>
      <c r="U41" s="57">
        <v>2522.091420186226</v>
      </c>
      <c r="V41" s="57">
        <v>26.160399249983524</v>
      </c>
      <c r="W41" s="65">
        <v>2655.1336654006923</v>
      </c>
      <c r="X41" s="65">
        <v>18.062946745408098</v>
      </c>
      <c r="Y41" s="131">
        <v>5.01075508732961</v>
      </c>
    </row>
    <row r="42" spans="1:25" ht="12.75">
      <c r="A42" s="56">
        <v>33.1</v>
      </c>
      <c r="B42" s="57">
        <v>344.25021100188553</v>
      </c>
      <c r="C42" s="57">
        <v>139.70603484003232</v>
      </c>
      <c r="D42" s="58">
        <f t="shared" si="1"/>
        <v>0.4058270129550251</v>
      </c>
      <c r="E42" s="57">
        <v>3.4122904825284435</v>
      </c>
      <c r="F42" s="60">
        <v>0.001569743129438618</v>
      </c>
      <c r="G42" s="61">
        <v>1.4158923730826722</v>
      </c>
      <c r="H42" s="62">
        <v>86.67062718897779</v>
      </c>
      <c r="I42" s="62">
        <v>1.3709819565495334</v>
      </c>
      <c r="J42" s="63">
        <v>0.058692830170561</v>
      </c>
      <c r="K42" s="63">
        <v>0.002229159556538556</v>
      </c>
      <c r="L42" s="63"/>
      <c r="M42" s="63">
        <v>0.011374569542685231</v>
      </c>
      <c r="N42" s="63">
        <v>0.00018432073219714273</v>
      </c>
      <c r="O42" s="62"/>
      <c r="P42" s="62"/>
      <c r="Q42" s="63"/>
      <c r="R42" s="63"/>
      <c r="S42" s="62"/>
      <c r="T42" s="64"/>
      <c r="U42" s="57">
        <v>72.91130075643889</v>
      </c>
      <c r="V42" s="57">
        <v>1.1748444323946718</v>
      </c>
      <c r="W42" s="65"/>
      <c r="X42" s="65"/>
      <c r="Y42" s="131"/>
    </row>
    <row r="43" spans="1:25" ht="12.75">
      <c r="A43" s="56">
        <v>34.1</v>
      </c>
      <c r="B43" s="57">
        <v>164.51550289593524</v>
      </c>
      <c r="C43" s="57">
        <v>28.958857913340562</v>
      </c>
      <c r="D43" s="58">
        <f t="shared" si="1"/>
        <v>0.17602510039226255</v>
      </c>
      <c r="E43" s="57">
        <v>82.79028896644607</v>
      </c>
      <c r="F43" s="60">
        <v>9.100917539181996E-05</v>
      </c>
      <c r="G43" s="61">
        <v>0.12056132587024536</v>
      </c>
      <c r="H43" s="62">
        <v>1.7071479071075533</v>
      </c>
      <c r="I43" s="62">
        <v>0.021265428355382976</v>
      </c>
      <c r="J43" s="63">
        <v>0.2062130177643331</v>
      </c>
      <c r="K43" s="63">
        <v>0.001234787103031106</v>
      </c>
      <c r="L43" s="63"/>
      <c r="M43" s="63">
        <v>0.5855074942209963</v>
      </c>
      <c r="N43" s="63">
        <v>0.007293490867462353</v>
      </c>
      <c r="O43" s="62">
        <v>16.621575806961427</v>
      </c>
      <c r="P43" s="62">
        <v>0.22984545387625707</v>
      </c>
      <c r="Q43" s="63">
        <v>0.20589152089572924</v>
      </c>
      <c r="R43" s="63">
        <v>0.0012361733827608752</v>
      </c>
      <c r="S43" s="62">
        <v>0.9008225759089349</v>
      </c>
      <c r="T43" s="64"/>
      <c r="U43" s="57">
        <v>2971.181574273351</v>
      </c>
      <c r="V43" s="57">
        <v>30.214449997988954</v>
      </c>
      <c r="W43" s="112">
        <v>2873.481614437974</v>
      </c>
      <c r="X43" s="112">
        <v>9.757827702452568</v>
      </c>
      <c r="Y43" s="131">
        <v>-3.400055157634485</v>
      </c>
    </row>
    <row r="44" spans="1:25" ht="12.75">
      <c r="A44" s="56">
        <v>35.1</v>
      </c>
      <c r="B44" s="57">
        <v>372.28037758432777</v>
      </c>
      <c r="C44" s="57">
        <v>125.06129664816393</v>
      </c>
      <c r="D44" s="58">
        <f t="shared" si="1"/>
        <v>0.33593308747473655</v>
      </c>
      <c r="E44" s="57">
        <v>3.967106024869248</v>
      </c>
      <c r="F44" s="60">
        <v>0.0006191977785561928</v>
      </c>
      <c r="G44" s="61">
        <v>2.725465277455663</v>
      </c>
      <c r="H44" s="62">
        <v>80.61949198679083</v>
      </c>
      <c r="I44" s="62">
        <v>1.2566450236146596</v>
      </c>
      <c r="J44" s="63">
        <v>0.06916947735760448</v>
      </c>
      <c r="K44" s="63">
        <v>0.006367411452510671</v>
      </c>
      <c r="L44" s="63"/>
      <c r="M44" s="63">
        <v>0.012065882868436129</v>
      </c>
      <c r="N44" s="63">
        <v>0.0002174640545733059</v>
      </c>
      <c r="O44" s="62"/>
      <c r="P44" s="62"/>
      <c r="Q44" s="63"/>
      <c r="R44" s="63"/>
      <c r="S44" s="62"/>
      <c r="T44" s="64"/>
      <c r="U44" s="57">
        <v>77.31616692928728</v>
      </c>
      <c r="V44" s="57">
        <v>1.385150304175404</v>
      </c>
      <c r="W44" s="65"/>
      <c r="X44" s="65"/>
      <c r="Y44" s="131"/>
    </row>
    <row r="45" spans="1:25" ht="12.75">
      <c r="A45" s="56">
        <v>36.1</v>
      </c>
      <c r="B45" s="57">
        <v>663.3324928194302</v>
      </c>
      <c r="C45" s="57">
        <v>203.56372244432382</v>
      </c>
      <c r="D45" s="58">
        <f t="shared" si="1"/>
        <v>0.3068803724344876</v>
      </c>
      <c r="E45" s="57">
        <v>154.88241433041375</v>
      </c>
      <c r="F45" s="60">
        <v>1.0696128150319743E-05</v>
      </c>
      <c r="G45" s="61">
        <v>0.016888985321725305</v>
      </c>
      <c r="H45" s="62">
        <v>3.679365065716626</v>
      </c>
      <c r="I45" s="62">
        <v>0.039492326663340925</v>
      </c>
      <c r="J45" s="63">
        <v>0.10360023349818921</v>
      </c>
      <c r="K45" s="63">
        <v>0.00043623901994829724</v>
      </c>
      <c r="L45" s="63"/>
      <c r="M45" s="63">
        <v>0.27174012153970556</v>
      </c>
      <c r="N45" s="63">
        <v>0.0029176675637776427</v>
      </c>
      <c r="O45" s="62">
        <v>3.876156705807553</v>
      </c>
      <c r="P45" s="62">
        <v>0.045600491626754835</v>
      </c>
      <c r="Q45" s="63">
        <v>0.10345376161895481</v>
      </c>
      <c r="R45" s="63">
        <v>0.0004974115866437395</v>
      </c>
      <c r="S45" s="62">
        <v>0.9126701434918504</v>
      </c>
      <c r="T45" s="64"/>
      <c r="U45" s="57">
        <v>1549.6286032475673</v>
      </c>
      <c r="V45" s="57">
        <v>14.78957315512736</v>
      </c>
      <c r="W45" s="65">
        <v>1686.9946081009507</v>
      </c>
      <c r="X45" s="65">
        <v>8.871755609964083</v>
      </c>
      <c r="Y45" s="131">
        <v>8.142646348349402</v>
      </c>
    </row>
    <row r="46" spans="1:25" ht="12.75">
      <c r="A46" s="56">
        <v>37.1</v>
      </c>
      <c r="B46" s="57">
        <v>203.70240842411664</v>
      </c>
      <c r="C46" s="57">
        <v>59.333498598550975</v>
      </c>
      <c r="D46" s="58">
        <f t="shared" si="1"/>
        <v>0.291275390691583</v>
      </c>
      <c r="E46" s="57">
        <v>53.63071877978147</v>
      </c>
      <c r="F46" s="66" t="s">
        <v>24</v>
      </c>
      <c r="G46" s="58" t="s">
        <v>23</v>
      </c>
      <c r="H46" s="62">
        <v>3.2630690592782634</v>
      </c>
      <c r="I46" s="62">
        <v>0.043518812488121304</v>
      </c>
      <c r="J46" s="63">
        <v>0.1042236928003152</v>
      </c>
      <c r="K46" s="63">
        <v>0.0007736485695870356</v>
      </c>
      <c r="L46" s="63"/>
      <c r="M46" s="63">
        <v>0.3074128802717788</v>
      </c>
      <c r="N46" s="63">
        <v>0.004099895910857576</v>
      </c>
      <c r="O46" s="62">
        <v>4.524424646637619</v>
      </c>
      <c r="P46" s="62">
        <v>0.06987381265635619</v>
      </c>
      <c r="Q46" s="63">
        <v>0.10674315246808633</v>
      </c>
      <c r="R46" s="63">
        <v>0.000831213554640911</v>
      </c>
      <c r="S46" s="62">
        <v>0.8635742602832576</v>
      </c>
      <c r="T46" s="64"/>
      <c r="U46" s="57">
        <v>1727.9631521014062</v>
      </c>
      <c r="V46" s="57">
        <v>20.972164495409253</v>
      </c>
      <c r="W46" s="112">
        <v>1744.5360598933548</v>
      </c>
      <c r="X46" s="112">
        <v>14.264819041953633</v>
      </c>
      <c r="Y46" s="131">
        <v>0.9499894082419691</v>
      </c>
    </row>
    <row r="47" spans="1:25" ht="12.75">
      <c r="A47" s="56">
        <v>38.1</v>
      </c>
      <c r="B47" s="57">
        <v>311.25851054146585</v>
      </c>
      <c r="C47" s="57">
        <v>112.91338915071532</v>
      </c>
      <c r="D47" s="58">
        <f t="shared" si="1"/>
        <v>0.36276402195169216</v>
      </c>
      <c r="E47" s="57">
        <v>3.2316111400008514</v>
      </c>
      <c r="F47" s="66" t="s">
        <v>24</v>
      </c>
      <c r="G47" s="61">
        <v>0.4095881422726433</v>
      </c>
      <c r="H47" s="62">
        <v>82.74578060963822</v>
      </c>
      <c r="I47" s="62">
        <v>1.3358446831708737</v>
      </c>
      <c r="J47" s="63">
        <v>0.05079928786634382</v>
      </c>
      <c r="K47" s="63">
        <v>0.002167528940667272</v>
      </c>
      <c r="L47" s="63"/>
      <c r="M47" s="63">
        <v>0.012035708784663646</v>
      </c>
      <c r="N47" s="63">
        <v>0.00019757261272365404</v>
      </c>
      <c r="O47" s="62"/>
      <c r="P47" s="62"/>
      <c r="Q47" s="63"/>
      <c r="R47" s="63"/>
      <c r="S47" s="62"/>
      <c r="T47" s="64"/>
      <c r="U47" s="57">
        <v>77.12396843255304</v>
      </c>
      <c r="V47" s="57">
        <v>1.258488096421038</v>
      </c>
      <c r="W47" s="65"/>
      <c r="X47" s="65"/>
      <c r="Y47" s="131"/>
    </row>
    <row r="48" spans="1:25" ht="12.75">
      <c r="A48" s="56">
        <v>39.1</v>
      </c>
      <c r="B48" s="57">
        <v>262.1776218401155</v>
      </c>
      <c r="C48" s="57">
        <v>67.91890249375375</v>
      </c>
      <c r="D48" s="58">
        <f t="shared" si="1"/>
        <v>0.25905682573920413</v>
      </c>
      <c r="E48" s="57">
        <v>26.20431469559371</v>
      </c>
      <c r="F48" s="60">
        <v>9.077088523455791E-05</v>
      </c>
      <c r="G48" s="61">
        <v>0.1460632763650013</v>
      </c>
      <c r="H48" s="62">
        <v>8.595408715676777</v>
      </c>
      <c r="I48" s="62">
        <v>0.12114793467528588</v>
      </c>
      <c r="J48" s="63">
        <v>0.09643115342487336</v>
      </c>
      <c r="K48" s="63">
        <v>0.0011580660036045085</v>
      </c>
      <c r="L48" s="63"/>
      <c r="M48" s="63">
        <v>0.11617124912456568</v>
      </c>
      <c r="N48" s="63">
        <v>0.0016423750278927983</v>
      </c>
      <c r="O48" s="62">
        <v>1.5244692021679278</v>
      </c>
      <c r="P48" s="62">
        <v>0.032341888100435444</v>
      </c>
      <c r="Q48" s="63">
        <v>0.09517408740376637</v>
      </c>
      <c r="R48" s="63">
        <v>0.0015054783002010428</v>
      </c>
      <c r="S48" s="62">
        <v>0.6663876791128643</v>
      </c>
      <c r="T48" s="64"/>
      <c r="U48" s="57">
        <v>708.4886460813489</v>
      </c>
      <c r="V48" s="57">
        <v>9.485488611588352</v>
      </c>
      <c r="W48" s="65">
        <v>1531.528652560433</v>
      </c>
      <c r="X48" s="65">
        <v>29.78206381962149</v>
      </c>
      <c r="Y48" s="131">
        <v>53.73977203123908</v>
      </c>
    </row>
    <row r="49" spans="1:25" ht="12.75">
      <c r="A49" s="56">
        <v>40.1</v>
      </c>
      <c r="B49" s="57">
        <v>100.68213134667116</v>
      </c>
      <c r="C49" s="57">
        <v>38.52191501843344</v>
      </c>
      <c r="D49" s="58">
        <f t="shared" si="1"/>
        <v>0.3826092525375118</v>
      </c>
      <c r="E49" s="57">
        <v>1.0866104078201793</v>
      </c>
      <c r="F49" s="60">
        <v>0.0008294786424929404</v>
      </c>
      <c r="G49" s="61">
        <v>2.132748123135808</v>
      </c>
      <c r="H49" s="62">
        <v>79.6016846676838</v>
      </c>
      <c r="I49" s="62">
        <v>1.9224558629908333</v>
      </c>
      <c r="J49" s="63">
        <v>0.0644994062925459</v>
      </c>
      <c r="K49" s="63">
        <v>0.004356333176770392</v>
      </c>
      <c r="L49" s="63"/>
      <c r="M49" s="63">
        <v>0.012294620683649393</v>
      </c>
      <c r="N49" s="63">
        <v>0.0003073121764358356</v>
      </c>
      <c r="O49" s="62"/>
      <c r="P49" s="62"/>
      <c r="Q49" s="63"/>
      <c r="R49" s="63"/>
      <c r="S49" s="62"/>
      <c r="T49" s="64"/>
      <c r="U49" s="57">
        <v>78.77296150679867</v>
      </c>
      <c r="V49" s="57">
        <v>1.9570009876902512</v>
      </c>
      <c r="W49" s="65"/>
      <c r="X49" s="65"/>
      <c r="Y49" s="131"/>
    </row>
    <row r="50" spans="1:25" ht="12.75">
      <c r="A50" s="56">
        <v>41.1</v>
      </c>
      <c r="B50" s="57">
        <v>994.5104579080544</v>
      </c>
      <c r="C50" s="57">
        <v>359.5554514206718</v>
      </c>
      <c r="D50" s="58">
        <f t="shared" si="1"/>
        <v>0.36154014124395845</v>
      </c>
      <c r="E50" s="57">
        <v>11.094358934321491</v>
      </c>
      <c r="F50" s="60">
        <v>4.959861689712852E-05</v>
      </c>
      <c r="G50" s="61">
        <v>0.4547785661542014</v>
      </c>
      <c r="H50" s="62">
        <v>77.01066275633906</v>
      </c>
      <c r="I50" s="62">
        <v>0.9297532099847414</v>
      </c>
      <c r="J50" s="63">
        <v>0.05127251148223877</v>
      </c>
      <c r="K50" s="63">
        <v>0.001127740498184088</v>
      </c>
      <c r="L50" s="63"/>
      <c r="M50" s="63">
        <v>0.012926160854998203</v>
      </c>
      <c r="N50" s="63">
        <v>0.00015765045174184213</v>
      </c>
      <c r="O50" s="62"/>
      <c r="P50" s="62"/>
      <c r="Q50" s="63"/>
      <c r="R50" s="63"/>
      <c r="S50" s="62"/>
      <c r="T50" s="64"/>
      <c r="U50" s="57">
        <v>82.7934314587489</v>
      </c>
      <c r="V50" s="57">
        <v>1.003311146655566</v>
      </c>
      <c r="W50" s="65"/>
      <c r="X50" s="65"/>
      <c r="Y50" s="131"/>
    </row>
    <row r="51" spans="1:25" ht="12.75">
      <c r="A51" s="56">
        <v>42.1</v>
      </c>
      <c r="B51" s="57">
        <v>437.62715991983106</v>
      </c>
      <c r="C51" s="57">
        <v>126.80224691928615</v>
      </c>
      <c r="D51" s="58">
        <f t="shared" si="1"/>
        <v>0.289749491193634</v>
      </c>
      <c r="E51" s="57">
        <v>23.354723354589787</v>
      </c>
      <c r="F51" s="60">
        <v>0.0007079990528523854</v>
      </c>
      <c r="G51" s="61">
        <v>12.298803755304387</v>
      </c>
      <c r="H51" s="62">
        <v>16.09804951995889</v>
      </c>
      <c r="I51" s="62">
        <v>0.20757290560612707</v>
      </c>
      <c r="J51" s="63">
        <v>0.15235789192879054</v>
      </c>
      <c r="K51" s="63">
        <v>0.0015875402262798505</v>
      </c>
      <c r="L51" s="63"/>
      <c r="M51" s="63">
        <v>0.05447939275870706</v>
      </c>
      <c r="N51" s="63">
        <v>0.0011983855216430568</v>
      </c>
      <c r="O51" s="62"/>
      <c r="P51" s="62"/>
      <c r="Q51" s="63"/>
      <c r="R51" s="63"/>
      <c r="S51" s="62"/>
      <c r="T51" s="64"/>
      <c r="U51" s="57">
        <v>341.96408415086734</v>
      </c>
      <c r="V51" s="57">
        <v>7.32616443280678</v>
      </c>
      <c r="W51" s="65"/>
      <c r="X51" s="65"/>
      <c r="Y51" s="131"/>
    </row>
    <row r="52" spans="1:25" ht="12.75">
      <c r="A52" s="56">
        <v>43.1</v>
      </c>
      <c r="B52" s="57">
        <v>195.81126945666864</v>
      </c>
      <c r="C52" s="57">
        <v>12.356651707718237</v>
      </c>
      <c r="D52" s="58">
        <f t="shared" si="1"/>
        <v>0.06310490576975018</v>
      </c>
      <c r="E52" s="57">
        <v>57.98361609882857</v>
      </c>
      <c r="F52" s="60">
        <v>4.8743386287242174E-05</v>
      </c>
      <c r="G52" s="61">
        <v>0.07645147931897017</v>
      </c>
      <c r="H52" s="62">
        <v>2.901189558503968</v>
      </c>
      <c r="I52" s="62">
        <v>0.03594850599163123</v>
      </c>
      <c r="J52" s="63">
        <v>0.10717096123324854</v>
      </c>
      <c r="K52" s="63">
        <v>0.0007506589613506874</v>
      </c>
      <c r="L52" s="63"/>
      <c r="M52" s="63">
        <v>0.3444226807854905</v>
      </c>
      <c r="N52" s="63">
        <v>0.004270981870936364</v>
      </c>
      <c r="O52" s="62">
        <v>5.057875505553063</v>
      </c>
      <c r="P52" s="62">
        <v>0.07496184000866275</v>
      </c>
      <c r="Q52" s="63">
        <v>0.10650625593114164</v>
      </c>
      <c r="R52" s="63">
        <v>0.0008645162579278676</v>
      </c>
      <c r="S52" s="62">
        <v>0.836688659362801</v>
      </c>
      <c r="T52" s="64"/>
      <c r="U52" s="57">
        <v>1907.9109575500304</v>
      </c>
      <c r="V52" s="57">
        <v>20.479063986229317</v>
      </c>
      <c r="W52" s="65">
        <v>1740.4697023211681</v>
      </c>
      <c r="X52" s="65">
        <v>14.876902616804783</v>
      </c>
      <c r="Y52" s="131">
        <v>-9.620463660215117</v>
      </c>
    </row>
    <row r="53" spans="1:25" ht="12.75">
      <c r="A53" s="56">
        <v>44.1</v>
      </c>
      <c r="B53" s="57">
        <v>250.50434130533418</v>
      </c>
      <c r="C53" s="57">
        <v>112.18544099256533</v>
      </c>
      <c r="D53" s="58">
        <f t="shared" si="1"/>
        <v>0.44783831053780015</v>
      </c>
      <c r="E53" s="57">
        <v>4.438982587838191</v>
      </c>
      <c r="F53" s="60">
        <v>0.0004016132309204912</v>
      </c>
      <c r="G53" s="58" t="s">
        <v>23</v>
      </c>
      <c r="H53" s="62">
        <v>48.48144261818793</v>
      </c>
      <c r="I53" s="62">
        <v>0.9642672400058325</v>
      </c>
      <c r="J53" s="63">
        <v>0.047804851407057244</v>
      </c>
      <c r="K53" s="63">
        <v>0.0023131912322031426</v>
      </c>
      <c r="L53" s="63"/>
      <c r="M53" s="63">
        <v>0.020648699970550854</v>
      </c>
      <c r="N53" s="63">
        <v>0.00041646940529567987</v>
      </c>
      <c r="O53" s="62"/>
      <c r="P53" s="62"/>
      <c r="Q53" s="63"/>
      <c r="R53" s="63"/>
      <c r="S53" s="62"/>
      <c r="T53" s="64"/>
      <c r="U53" s="57">
        <v>131.7544271371986</v>
      </c>
      <c r="V53" s="57">
        <v>2.630419536899378</v>
      </c>
      <c r="W53" s="65"/>
      <c r="X53" s="65"/>
      <c r="Y53" s="131"/>
    </row>
    <row r="54" spans="1:25" ht="12.75">
      <c r="A54" s="56">
        <v>45.1</v>
      </c>
      <c r="B54" s="57">
        <v>217.8659985389979</v>
      </c>
      <c r="C54" s="57">
        <v>281.0187587381518</v>
      </c>
      <c r="D54" s="58">
        <f t="shared" si="1"/>
        <v>1.2898697393014706</v>
      </c>
      <c r="E54" s="57">
        <v>2.383782355158088</v>
      </c>
      <c r="F54" s="60">
        <v>0.0002692472627477453</v>
      </c>
      <c r="G54" s="61">
        <v>0.5931182260510037</v>
      </c>
      <c r="H54" s="62">
        <v>78.51752025089573</v>
      </c>
      <c r="I54" s="62">
        <v>1.6105222149328224</v>
      </c>
      <c r="J54" s="63">
        <v>0.05233555455616729</v>
      </c>
      <c r="K54" s="63">
        <v>0.0024885106982988595</v>
      </c>
      <c r="L54" s="63"/>
      <c r="M54" s="63">
        <v>0.012660471377127447</v>
      </c>
      <c r="N54" s="63">
        <v>0.00026345218878315297</v>
      </c>
      <c r="O54" s="62"/>
      <c r="P54" s="62"/>
      <c r="Q54" s="63"/>
      <c r="R54" s="63"/>
      <c r="S54" s="62"/>
      <c r="T54" s="64"/>
      <c r="U54" s="57">
        <v>81.10232192953556</v>
      </c>
      <c r="V54" s="57">
        <v>1.6770891864381645</v>
      </c>
      <c r="W54" s="65"/>
      <c r="X54" s="65"/>
      <c r="Y54" s="131"/>
    </row>
    <row r="55" spans="1:25" ht="12.75">
      <c r="A55" s="56">
        <v>46.1</v>
      </c>
      <c r="B55" s="57">
        <v>362.7056399116158</v>
      </c>
      <c r="C55" s="57">
        <v>174.54790529916264</v>
      </c>
      <c r="D55" s="58">
        <f t="shared" si="1"/>
        <v>0.48123846472775145</v>
      </c>
      <c r="E55" s="57">
        <v>96.32575371944455</v>
      </c>
      <c r="F55" s="60">
        <v>5.885664751330103E-06</v>
      </c>
      <c r="G55" s="61">
        <v>0.009265960744045502</v>
      </c>
      <c r="H55" s="62">
        <v>3.234860909114991</v>
      </c>
      <c r="I55" s="62">
        <v>0.03926599202168647</v>
      </c>
      <c r="J55" s="63">
        <v>0.10487152383124036</v>
      </c>
      <c r="K55" s="63">
        <v>0.000603733025299663</v>
      </c>
      <c r="L55" s="63"/>
      <c r="M55" s="63">
        <v>0.3091036580815832</v>
      </c>
      <c r="N55" s="63">
        <v>0.003752500779820808</v>
      </c>
      <c r="O55" s="62">
        <v>4.466113005988609</v>
      </c>
      <c r="P55" s="62">
        <v>0.06044597716495277</v>
      </c>
      <c r="Q55" s="63">
        <v>0.10479107325017911</v>
      </c>
      <c r="R55" s="63">
        <v>0.0006270032755386173</v>
      </c>
      <c r="S55" s="62">
        <v>0.8969721347428964</v>
      </c>
      <c r="T55" s="64"/>
      <c r="U55" s="57">
        <v>1736.2944241642733</v>
      </c>
      <c r="V55" s="57">
        <v>18.47842536844601</v>
      </c>
      <c r="W55" s="65">
        <v>1710.6583485600752</v>
      </c>
      <c r="X55" s="65">
        <v>11.007417151717153</v>
      </c>
      <c r="Y55" s="131">
        <v>-1.4986087447430352</v>
      </c>
    </row>
    <row r="56" spans="1:25" ht="12.75">
      <c r="A56" s="56">
        <v>47.1</v>
      </c>
      <c r="B56" s="57">
        <v>255.25715464154146</v>
      </c>
      <c r="C56" s="57">
        <v>57.93712763962414</v>
      </c>
      <c r="D56" s="58">
        <f t="shared" si="1"/>
        <v>0.22697552874075344</v>
      </c>
      <c r="E56" s="57">
        <v>51.442287578816995</v>
      </c>
      <c r="F56" s="60">
        <v>5.688320893445864E-05</v>
      </c>
      <c r="G56" s="61">
        <v>0.09047393388598084</v>
      </c>
      <c r="H56" s="62">
        <v>4.262862945520497</v>
      </c>
      <c r="I56" s="62">
        <v>0.054184661932841306</v>
      </c>
      <c r="J56" s="63">
        <v>0.10099135386488921</v>
      </c>
      <c r="K56" s="63">
        <v>0.0015169932025830162</v>
      </c>
      <c r="L56" s="63"/>
      <c r="M56" s="63">
        <v>0.23437189359113925</v>
      </c>
      <c r="N56" s="63">
        <v>0.0029799349954718946</v>
      </c>
      <c r="O56" s="62">
        <v>3.238271848511474</v>
      </c>
      <c r="P56" s="62">
        <v>0.0646891699707109</v>
      </c>
      <c r="Q56" s="63">
        <v>0.10020894750361464</v>
      </c>
      <c r="R56" s="63">
        <v>0.0015439935763298888</v>
      </c>
      <c r="S56" s="62">
        <v>0.6364773997750744</v>
      </c>
      <c r="T56" s="64"/>
      <c r="U56" s="57">
        <v>1357.371490860851</v>
      </c>
      <c r="V56" s="57">
        <v>15.562485922044486</v>
      </c>
      <c r="W56" s="65">
        <v>1627.9718117605325</v>
      </c>
      <c r="X56" s="65">
        <v>28.64571223915777</v>
      </c>
      <c r="Y56" s="131">
        <v>16.621929135680002</v>
      </c>
    </row>
    <row r="57" spans="1:25" ht="12.75">
      <c r="A57" s="56">
        <v>48.1</v>
      </c>
      <c r="B57" s="57">
        <v>446.0982896172087</v>
      </c>
      <c r="C57" s="57">
        <v>215.71423284772055</v>
      </c>
      <c r="D57" s="58">
        <f>C57/B57</f>
        <v>0.48355763263029367</v>
      </c>
      <c r="E57" s="57">
        <v>4.875577033106693</v>
      </c>
      <c r="F57" s="60">
        <v>7.1122148482001E-05</v>
      </c>
      <c r="G57" s="61">
        <v>0.3438328859652895</v>
      </c>
      <c r="H57" s="62">
        <v>78.60465294831849</v>
      </c>
      <c r="I57" s="62">
        <v>1.2590637773259368</v>
      </c>
      <c r="J57" s="63">
        <v>0.0503604456095522</v>
      </c>
      <c r="K57" s="63">
        <v>0.0017040175611995423</v>
      </c>
      <c r="L57" s="63"/>
      <c r="M57" s="63">
        <v>0.012678151149596362</v>
      </c>
      <c r="N57" s="63">
        <v>0.00020539863780412744</v>
      </c>
      <c r="O57" s="62"/>
      <c r="P57" s="62"/>
      <c r="Q57" s="63"/>
      <c r="R57" s="63"/>
      <c r="S57" s="62"/>
      <c r="T57" s="64"/>
      <c r="U57" s="57">
        <v>81.21486719452548</v>
      </c>
      <c r="V57" s="57">
        <v>1.307507908829417</v>
      </c>
      <c r="W57" s="65"/>
      <c r="X57" s="65"/>
      <c r="Y57" s="131"/>
    </row>
    <row r="58" spans="1:25" ht="12.75">
      <c r="A58" s="56">
        <v>49.1</v>
      </c>
      <c r="B58" s="57">
        <v>339.2210036801053</v>
      </c>
      <c r="C58" s="57">
        <v>196.75008786678416</v>
      </c>
      <c r="D58" s="58">
        <f t="shared" si="0"/>
        <v>0.5800056179667603</v>
      </c>
      <c r="E58" s="57">
        <v>92.9238713068727</v>
      </c>
      <c r="F58" s="60">
        <v>4.000023399764464E-05</v>
      </c>
      <c r="G58" s="61">
        <v>0.0629756018859604</v>
      </c>
      <c r="H58" s="62">
        <v>3.136166844568652</v>
      </c>
      <c r="I58" s="62">
        <v>0.035717960674879964</v>
      </c>
      <c r="J58" s="63">
        <v>0.10532403400117483</v>
      </c>
      <c r="K58" s="63">
        <v>0.0005633102612670214</v>
      </c>
      <c r="L58" s="63"/>
      <c r="M58" s="63">
        <v>0.31865978231097386</v>
      </c>
      <c r="N58" s="63">
        <v>0.003632094353288574</v>
      </c>
      <c r="O58" s="62">
        <v>4.603578829064229</v>
      </c>
      <c r="P58" s="62">
        <v>0.06059806695063258</v>
      </c>
      <c r="Q58" s="63">
        <v>0.1047772641393445</v>
      </c>
      <c r="R58" s="63">
        <v>0.0006899092790040238</v>
      </c>
      <c r="S58" s="62">
        <v>0.8658978880538126</v>
      </c>
      <c r="T58" s="64"/>
      <c r="U58" s="57">
        <v>1783.1806890205967</v>
      </c>
      <c r="V58" s="57">
        <v>17.75589493506207</v>
      </c>
      <c r="W58" s="65">
        <v>1710.415901687958</v>
      </c>
      <c r="X58" s="65">
        <v>12.113736189685824</v>
      </c>
      <c r="Y58" s="131">
        <v>-4.254216022011326</v>
      </c>
    </row>
    <row r="59" spans="1:25" ht="12.75">
      <c r="A59" s="56">
        <v>50.1</v>
      </c>
      <c r="B59" s="57">
        <v>418.04608918672113</v>
      </c>
      <c r="C59" s="57">
        <v>54.12329903434511</v>
      </c>
      <c r="D59" s="58">
        <f>C59/B59</f>
        <v>0.12946730141558824</v>
      </c>
      <c r="E59" s="57">
        <v>102.86596236553164</v>
      </c>
      <c r="F59" s="60">
        <v>2.8364124773361254E-05</v>
      </c>
      <c r="G59" s="61">
        <v>0.044698369045964165</v>
      </c>
      <c r="H59" s="62">
        <v>3.4913725294680567</v>
      </c>
      <c r="I59" s="62">
        <v>0.039049128794763216</v>
      </c>
      <c r="J59" s="63">
        <v>0.10473292895700627</v>
      </c>
      <c r="K59" s="63">
        <v>0.0005530842251532507</v>
      </c>
      <c r="L59" s="81"/>
      <c r="M59" s="63">
        <v>0.2862922841584687</v>
      </c>
      <c r="N59" s="63">
        <v>0.0032043379877739653</v>
      </c>
      <c r="O59" s="62">
        <v>4.118911894721778</v>
      </c>
      <c r="P59" s="62">
        <v>0.053081531284766864</v>
      </c>
      <c r="Q59" s="63">
        <v>0.10434498573839056</v>
      </c>
      <c r="R59" s="63">
        <v>0.0006665739895840965</v>
      </c>
      <c r="S59" s="62">
        <v>0.8684958236443948</v>
      </c>
      <c r="T59" s="81"/>
      <c r="U59" s="57">
        <v>1622.9742569353855</v>
      </c>
      <c r="V59" s="57">
        <v>16.058939405189584</v>
      </c>
      <c r="W59" s="65">
        <v>1702.806411465838</v>
      </c>
      <c r="X59" s="65">
        <v>11.763785404796982</v>
      </c>
      <c r="Y59" s="131">
        <v>4.688269552716218</v>
      </c>
    </row>
    <row r="60" spans="1:25" ht="12.75">
      <c r="A60" s="56">
        <v>51.1</v>
      </c>
      <c r="B60" s="57">
        <v>672.3812768243388</v>
      </c>
      <c r="C60" s="57">
        <v>764.7656057129128</v>
      </c>
      <c r="D60" s="58">
        <f t="shared" si="0"/>
        <v>1.1373987231246323</v>
      </c>
      <c r="E60" s="57">
        <v>6.781238096914117</v>
      </c>
      <c r="F60" s="66" t="s">
        <v>24</v>
      </c>
      <c r="G60" s="61">
        <v>0.2668343723856492</v>
      </c>
      <c r="H60" s="62">
        <v>85.18249125962008</v>
      </c>
      <c r="I60" s="62">
        <v>1.2566982340026323</v>
      </c>
      <c r="J60" s="63">
        <v>0.04962519986903571</v>
      </c>
      <c r="K60" s="63">
        <v>0.0014590056083882389</v>
      </c>
      <c r="L60" s="63"/>
      <c r="M60" s="63">
        <v>0.011708176663165037</v>
      </c>
      <c r="N60" s="63">
        <v>0.00017444905504108532</v>
      </c>
      <c r="O60" s="62"/>
      <c r="P60" s="62"/>
      <c r="Q60" s="63"/>
      <c r="R60" s="63"/>
      <c r="S60" s="62"/>
      <c r="T60" s="64"/>
      <c r="U60" s="57">
        <v>75.03733311595626</v>
      </c>
      <c r="V60" s="57">
        <v>1.1115565618752146</v>
      </c>
      <c r="W60" s="65"/>
      <c r="X60" s="65"/>
      <c r="Y60" s="131"/>
    </row>
    <row r="61" spans="1:25" ht="12.75">
      <c r="A61" s="56">
        <v>52.1</v>
      </c>
      <c r="B61" s="57">
        <v>200.78339431644554</v>
      </c>
      <c r="C61" s="57">
        <v>114.22935238730614</v>
      </c>
      <c r="D61" s="58">
        <f t="shared" si="0"/>
        <v>0.5689183250248</v>
      </c>
      <c r="E61" s="57">
        <v>2.1853091344358035</v>
      </c>
      <c r="F61" s="66" t="s">
        <v>24</v>
      </c>
      <c r="G61" s="61">
        <v>0.7108138631718108</v>
      </c>
      <c r="H61" s="62">
        <v>78.93300372891731</v>
      </c>
      <c r="I61" s="62">
        <v>1.4688646132828242</v>
      </c>
      <c r="J61" s="63">
        <v>0.05325856127526817</v>
      </c>
      <c r="K61" s="63">
        <v>0.0027261263513836727</v>
      </c>
      <c r="L61" s="63"/>
      <c r="M61" s="63">
        <v>0.012578919013119139</v>
      </c>
      <c r="N61" s="63">
        <v>0.00023885036606137328</v>
      </c>
      <c r="O61" s="62"/>
      <c r="P61" s="62"/>
      <c r="Q61" s="63"/>
      <c r="R61" s="63"/>
      <c r="S61" s="62"/>
      <c r="T61" s="64"/>
      <c r="U61" s="57">
        <v>80.58315336239563</v>
      </c>
      <c r="V61" s="57">
        <v>1.5206008719608153</v>
      </c>
      <c r="W61" s="65"/>
      <c r="X61" s="65"/>
      <c r="Y61" s="131"/>
    </row>
    <row r="62" spans="1:25" ht="12.75">
      <c r="A62" s="56">
        <v>53.1</v>
      </c>
      <c r="B62" s="57">
        <v>446.0500328473257</v>
      </c>
      <c r="C62" s="57">
        <v>45.744846592485416</v>
      </c>
      <c r="D62" s="58">
        <f t="shared" si="0"/>
        <v>0.10255541581395419</v>
      </c>
      <c r="E62" s="57">
        <v>7.600018189829204</v>
      </c>
      <c r="F62" s="60">
        <v>0.00028730936714489464</v>
      </c>
      <c r="G62" s="61">
        <v>3.7318513974891054</v>
      </c>
      <c r="H62" s="62">
        <v>50.42114027200101</v>
      </c>
      <c r="I62" s="62">
        <v>0.7520642556046753</v>
      </c>
      <c r="J62" s="63">
        <v>0.07813166192354327</v>
      </c>
      <c r="K62" s="63">
        <v>0.0027439552660662573</v>
      </c>
      <c r="L62" s="63"/>
      <c r="M62" s="63">
        <v>0.01909281465734103</v>
      </c>
      <c r="N62" s="63">
        <v>0.00030828985319159864</v>
      </c>
      <c r="O62" s="62"/>
      <c r="P62" s="62"/>
      <c r="Q62" s="63"/>
      <c r="R62" s="63"/>
      <c r="S62" s="62"/>
      <c r="T62" s="64"/>
      <c r="U62" s="57">
        <v>121.91996230706744</v>
      </c>
      <c r="V62" s="57">
        <v>1.9501305997172902</v>
      </c>
      <c r="W62" s="65"/>
      <c r="X62" s="65"/>
      <c r="Y62" s="131"/>
    </row>
    <row r="63" spans="1:25" ht="12.75">
      <c r="A63" s="56">
        <v>54.1</v>
      </c>
      <c r="B63" s="57">
        <v>231.68516328967317</v>
      </c>
      <c r="C63" s="57">
        <v>262.20427089949516</v>
      </c>
      <c r="D63" s="58">
        <f t="shared" si="0"/>
        <v>1.131726637892925</v>
      </c>
      <c r="E63" s="57">
        <v>34.9810786259541</v>
      </c>
      <c r="F63" s="60">
        <v>6.027724876841325E-05</v>
      </c>
      <c r="G63" s="61">
        <v>0.09520804714103254</v>
      </c>
      <c r="H63" s="62">
        <v>5.689953872219383</v>
      </c>
      <c r="I63" s="62">
        <v>0.0759359631386863</v>
      </c>
      <c r="J63" s="63">
        <v>0.10413307696580887</v>
      </c>
      <c r="K63" s="63">
        <v>0.0009621572797066697</v>
      </c>
      <c r="L63" s="63"/>
      <c r="M63" s="63">
        <v>0.17558102261713207</v>
      </c>
      <c r="N63" s="63">
        <v>0.0023448332928955647</v>
      </c>
      <c r="O63" s="62">
        <v>2.5009822928095278</v>
      </c>
      <c r="P63" s="62">
        <v>0.042088106302296494</v>
      </c>
      <c r="Q63" s="63">
        <v>0.10330748004941795</v>
      </c>
      <c r="R63" s="63">
        <v>0.0010578533111195586</v>
      </c>
      <c r="S63" s="62">
        <v>0.7935707078889237</v>
      </c>
      <c r="T63" s="64"/>
      <c r="U63" s="57">
        <v>1042.7881560759315</v>
      </c>
      <c r="V63" s="57">
        <v>12.858124028199324</v>
      </c>
      <c r="W63" s="65">
        <v>1684.3832736741556</v>
      </c>
      <c r="X63" s="65">
        <v>18.900689050789023</v>
      </c>
      <c r="Y63" s="131">
        <v>38.090803181553134</v>
      </c>
    </row>
    <row r="64" spans="1:25" ht="12.75">
      <c r="A64" s="56">
        <v>55.1</v>
      </c>
      <c r="B64" s="57">
        <v>640.9690600895492</v>
      </c>
      <c r="C64" s="57">
        <v>788.3311697394116</v>
      </c>
      <c r="D64" s="58">
        <f t="shared" si="0"/>
        <v>1.2299051839245947</v>
      </c>
      <c r="E64" s="57">
        <v>154.71641426977774</v>
      </c>
      <c r="F64" s="60">
        <v>3.594490315119982E-05</v>
      </c>
      <c r="G64" s="61">
        <v>0.05670585019499089</v>
      </c>
      <c r="H64" s="62">
        <v>3.559134446864548</v>
      </c>
      <c r="I64" s="62">
        <v>0.040639227892099464</v>
      </c>
      <c r="J64" s="63">
        <v>0.10434883460402489</v>
      </c>
      <c r="K64" s="63">
        <v>0.004154683538778208</v>
      </c>
      <c r="L64" s="63"/>
      <c r="M64" s="63">
        <v>0.2808078639396468</v>
      </c>
      <c r="N64" s="63">
        <v>0.0032078591090546216</v>
      </c>
      <c r="O64" s="62">
        <v>4.0211086525798265</v>
      </c>
      <c r="P64" s="62">
        <v>0.16780704962698362</v>
      </c>
      <c r="Q64" s="63">
        <v>0.10385687900094025</v>
      </c>
      <c r="R64" s="63">
        <v>0.0041685579664434294</v>
      </c>
      <c r="S64" s="62">
        <v>0.27374211983911295</v>
      </c>
      <c r="T64" s="64"/>
      <c r="U64" s="57">
        <v>1595.4296376918753</v>
      </c>
      <c r="V64" s="57">
        <v>16.145425896447144</v>
      </c>
      <c r="W64" s="65">
        <v>1694.1673113289603</v>
      </c>
      <c r="X64" s="65">
        <v>73.9938386178894</v>
      </c>
      <c r="Y64" s="131">
        <v>5.828094602984157</v>
      </c>
    </row>
    <row r="65" spans="1:25" ht="12.75">
      <c r="A65" s="56">
        <v>56.1</v>
      </c>
      <c r="B65" s="57">
        <v>167.64602850904606</v>
      </c>
      <c r="C65" s="57">
        <v>139.04378539111775</v>
      </c>
      <c r="D65" s="58">
        <f t="shared" si="0"/>
        <v>0.8293890802406634</v>
      </c>
      <c r="E65" s="57">
        <v>1.7599797925667433</v>
      </c>
      <c r="F65" s="60">
        <v>0.0049934983253479</v>
      </c>
      <c r="G65" s="61">
        <v>1.8977226105682976</v>
      </c>
      <c r="H65" s="62">
        <v>81.83315723305934</v>
      </c>
      <c r="I65" s="62">
        <v>1.8611268977813484</v>
      </c>
      <c r="J65" s="63">
        <v>0.0625945758074522</v>
      </c>
      <c r="K65" s="63">
        <v>0.002857190374062804</v>
      </c>
      <c r="L65" s="63"/>
      <c r="M65" s="63">
        <v>0.011988084134409993</v>
      </c>
      <c r="N65" s="63">
        <v>0.00027825579088517336</v>
      </c>
      <c r="O65" s="62"/>
      <c r="P65" s="62"/>
      <c r="Q65" s="63"/>
      <c r="R65" s="63"/>
      <c r="S65" s="62"/>
      <c r="T65" s="64"/>
      <c r="U65" s="57">
        <v>76.82060419153534</v>
      </c>
      <c r="V65" s="57">
        <v>1.7725031596108278</v>
      </c>
      <c r="W65" s="65"/>
      <c r="X65" s="65"/>
      <c r="Y65" s="131"/>
    </row>
    <row r="66" spans="1:25" ht="12.75">
      <c r="A66" s="56">
        <v>57.1</v>
      </c>
      <c r="B66" s="57">
        <v>362.7056042188368</v>
      </c>
      <c r="C66" s="57">
        <v>252.41021022204922</v>
      </c>
      <c r="D66" s="58">
        <f t="shared" si="0"/>
        <v>0.6959093195311056</v>
      </c>
      <c r="E66" s="57">
        <v>3.6375586716457993</v>
      </c>
      <c r="F66" s="60">
        <v>0.0005793757062033228</v>
      </c>
      <c r="G66" s="61">
        <v>0.2161265476057994</v>
      </c>
      <c r="H66" s="62">
        <v>85.66195426984558</v>
      </c>
      <c r="I66" s="62">
        <v>1.3151704977151588</v>
      </c>
      <c r="J66" s="63">
        <v>0.04921548441052437</v>
      </c>
      <c r="K66" s="63">
        <v>0.001863514478040258</v>
      </c>
      <c r="L66" s="63"/>
      <c r="M66" s="63">
        <v>0.011648563741385454</v>
      </c>
      <c r="N66" s="63">
        <v>0.00018130000541723764</v>
      </c>
      <c r="O66" s="62"/>
      <c r="P66" s="62"/>
      <c r="Q66" s="63"/>
      <c r="R66" s="63"/>
      <c r="S66" s="62"/>
      <c r="T66" s="64"/>
      <c r="U66" s="57">
        <v>74.6574796014138</v>
      </c>
      <c r="V66" s="57">
        <v>1.1552776013600805</v>
      </c>
      <c r="W66" s="65"/>
      <c r="X66" s="65"/>
      <c r="Y66" s="131"/>
    </row>
    <row r="67" spans="1:25" ht="12.75">
      <c r="A67" s="56">
        <v>58.1</v>
      </c>
      <c r="B67" s="57">
        <v>958.2943134475789</v>
      </c>
      <c r="C67" s="57">
        <v>1566.3214171826453</v>
      </c>
      <c r="D67" s="58">
        <f t="shared" si="0"/>
        <v>1.6344888988724307</v>
      </c>
      <c r="E67" s="57">
        <v>86.01413131463241</v>
      </c>
      <c r="F67" s="60">
        <v>0.0012554178736079234</v>
      </c>
      <c r="G67" s="61">
        <v>6.395942498576169</v>
      </c>
      <c r="H67" s="62">
        <v>9.571341733038734</v>
      </c>
      <c r="I67" s="62">
        <v>0.10567940808952606</v>
      </c>
      <c r="J67" s="63">
        <v>0.11222221534303004</v>
      </c>
      <c r="K67" s="63">
        <v>0.0005982153693974404</v>
      </c>
      <c r="L67" s="63"/>
      <c r="M67" s="63">
        <v>0.09779617122886508</v>
      </c>
      <c r="N67" s="63">
        <v>0.0013833778200813072</v>
      </c>
      <c r="O67" s="62"/>
      <c r="P67" s="62"/>
      <c r="Q67" s="63"/>
      <c r="R67" s="63"/>
      <c r="S67" s="62"/>
      <c r="T67" s="64"/>
      <c r="U67" s="57">
        <v>601.480673335603</v>
      </c>
      <c r="V67" s="57">
        <v>8.123389962826765</v>
      </c>
      <c r="W67" s="65"/>
      <c r="X67" s="65"/>
      <c r="Y67" s="131"/>
    </row>
    <row r="68" spans="1:25" ht="12.75">
      <c r="A68" s="56">
        <v>59.1</v>
      </c>
      <c r="B68" s="57">
        <v>188.3261001153919</v>
      </c>
      <c r="C68" s="57">
        <v>82.14720460599426</v>
      </c>
      <c r="D68" s="58">
        <f t="shared" si="0"/>
        <v>0.436196600235765</v>
      </c>
      <c r="E68" s="57">
        <v>4.179403492154259</v>
      </c>
      <c r="F68" s="60">
        <v>0.00149703747191839</v>
      </c>
      <c r="G68" s="61">
        <v>2.0141807815530544</v>
      </c>
      <c r="H68" s="62">
        <v>38.71149385620544</v>
      </c>
      <c r="I68" s="62">
        <v>0.603838883178775</v>
      </c>
      <c r="J68" s="63">
        <v>0.0653268756672593</v>
      </c>
      <c r="K68" s="63">
        <v>0.005779923693530259</v>
      </c>
      <c r="L68" s="63"/>
      <c r="M68" s="63">
        <v>0.02531181555080697</v>
      </c>
      <c r="N68" s="63">
        <v>0.00044374494747398006</v>
      </c>
      <c r="O68" s="62"/>
      <c r="P68" s="62"/>
      <c r="Q68" s="63"/>
      <c r="R68" s="63"/>
      <c r="S68" s="62"/>
      <c r="T68" s="64"/>
      <c r="U68" s="57">
        <v>161.1395753184363</v>
      </c>
      <c r="V68" s="57">
        <v>2.7899451457113402</v>
      </c>
      <c r="W68" s="65"/>
      <c r="X68" s="65"/>
      <c r="Y68" s="131"/>
    </row>
    <row r="69" spans="1:25" ht="12.75">
      <c r="A69" s="56">
        <v>60.1</v>
      </c>
      <c r="B69" s="57">
        <v>302.736237356558</v>
      </c>
      <c r="C69" s="57">
        <v>151.01536507852273</v>
      </c>
      <c r="D69" s="58">
        <f t="shared" si="0"/>
        <v>0.49883478237413387</v>
      </c>
      <c r="E69" s="57">
        <v>3.12519606100017</v>
      </c>
      <c r="F69" s="60">
        <v>0.001991818284605731</v>
      </c>
      <c r="G69" s="61">
        <v>5.697664415073089</v>
      </c>
      <c r="H69" s="62">
        <v>83.22060326345868</v>
      </c>
      <c r="I69" s="62">
        <v>2.4030489009708913</v>
      </c>
      <c r="J69" s="63">
        <v>0.09263593366844572</v>
      </c>
      <c r="K69" s="63">
        <v>0.010472723300105622</v>
      </c>
      <c r="L69" s="63"/>
      <c r="M69" s="63">
        <v>0.011331609227391182</v>
      </c>
      <c r="N69" s="63">
        <v>0.00037446257432688157</v>
      </c>
      <c r="O69" s="62"/>
      <c r="P69" s="62"/>
      <c r="Q69" s="63"/>
      <c r="R69" s="63"/>
      <c r="S69" s="62"/>
      <c r="T69" s="64"/>
      <c r="U69" s="57">
        <v>72.63746960021103</v>
      </c>
      <c r="V69" s="57">
        <v>2.3868935053407596</v>
      </c>
      <c r="W69" s="65"/>
      <c r="X69" s="65"/>
      <c r="Y69" s="131"/>
    </row>
    <row r="70" spans="1:25" ht="12.75">
      <c r="A70" s="56">
        <v>61.1</v>
      </c>
      <c r="B70" s="57">
        <v>634.5650536551584</v>
      </c>
      <c r="C70" s="57">
        <v>169.03426184039458</v>
      </c>
      <c r="D70" s="58">
        <f t="shared" si="0"/>
        <v>0.26637814494627504</v>
      </c>
      <c r="E70" s="57">
        <v>6.019903987183823</v>
      </c>
      <c r="F70" s="60">
        <v>4.8756826486346936E-05</v>
      </c>
      <c r="G70" s="61">
        <v>1.1837135992279646</v>
      </c>
      <c r="H70" s="62">
        <v>90.55872631121083</v>
      </c>
      <c r="I70" s="62">
        <v>1.7226918883403943</v>
      </c>
      <c r="J70" s="63">
        <v>0.056791557671456924</v>
      </c>
      <c r="K70" s="63">
        <v>0.002386552466938413</v>
      </c>
      <c r="L70" s="63"/>
      <c r="M70" s="63">
        <v>0.010911845873492476</v>
      </c>
      <c r="N70" s="63">
        <v>0.00021123544055642854</v>
      </c>
      <c r="O70" s="62"/>
      <c r="P70" s="62"/>
      <c r="Q70" s="63"/>
      <c r="R70" s="63"/>
      <c r="S70" s="62"/>
      <c r="T70" s="64"/>
      <c r="U70" s="57">
        <v>69.96126514051414</v>
      </c>
      <c r="V70" s="57">
        <v>1.3470127443119069</v>
      </c>
      <c r="W70" s="65"/>
      <c r="X70" s="65"/>
      <c r="Y70" s="131"/>
    </row>
    <row r="71" spans="1:25" ht="12.75">
      <c r="A71" s="56">
        <v>62.1</v>
      </c>
      <c r="B71" s="57">
        <v>608.414928963623</v>
      </c>
      <c r="C71" s="57">
        <v>301.95438687225493</v>
      </c>
      <c r="D71" s="58">
        <f t="shared" si="0"/>
        <v>0.49629680748729416</v>
      </c>
      <c r="E71" s="57">
        <v>6.14290952584202</v>
      </c>
      <c r="F71" s="60">
        <v>0.0023464288070273046</v>
      </c>
      <c r="G71" s="61">
        <v>2.5615149917548097</v>
      </c>
      <c r="H71" s="62">
        <v>85.08822460656418</v>
      </c>
      <c r="I71" s="62">
        <v>1.3724669677673464</v>
      </c>
      <c r="J71" s="63">
        <v>0.06778642269963968</v>
      </c>
      <c r="K71" s="63">
        <v>0.0025986620459555404</v>
      </c>
      <c r="L71" s="63"/>
      <c r="M71" s="63">
        <v>0.011451465283097262</v>
      </c>
      <c r="N71" s="63">
        <v>0.00019282060105972474</v>
      </c>
      <c r="O71" s="62"/>
      <c r="P71" s="62"/>
      <c r="Q71" s="63"/>
      <c r="R71" s="63"/>
      <c r="S71" s="62"/>
      <c r="T71" s="64"/>
      <c r="U71" s="57">
        <v>73.40140893503748</v>
      </c>
      <c r="V71" s="57">
        <v>1.2289284260680855</v>
      </c>
      <c r="W71" s="65"/>
      <c r="X71" s="65"/>
      <c r="Y71" s="131"/>
    </row>
    <row r="72" spans="1:25" ht="12.75">
      <c r="A72" s="56">
        <v>63.1</v>
      </c>
      <c r="B72" s="57">
        <v>224.5433570889045</v>
      </c>
      <c r="C72" s="57">
        <v>79.1791469647698</v>
      </c>
      <c r="D72" s="58">
        <f t="shared" si="0"/>
        <v>0.3526229766548829</v>
      </c>
      <c r="E72" s="57">
        <v>46.47183543157206</v>
      </c>
      <c r="F72" s="60">
        <v>0.00014672944399556783</v>
      </c>
      <c r="G72" s="61">
        <v>0.20832422990262986</v>
      </c>
      <c r="H72" s="62">
        <v>4.151013108985616</v>
      </c>
      <c r="I72" s="62">
        <v>0.06568744580143035</v>
      </c>
      <c r="J72" s="63">
        <v>0.16142824292182922</v>
      </c>
      <c r="K72" s="63">
        <v>0.001336469683368855</v>
      </c>
      <c r="L72" s="63"/>
      <c r="M72" s="63">
        <v>0.2404031814644967</v>
      </c>
      <c r="N72" s="63">
        <v>0.003818384937492502</v>
      </c>
      <c r="O72" s="62">
        <v>5.2893307487730405</v>
      </c>
      <c r="P72" s="62">
        <v>0.10344912635597094</v>
      </c>
      <c r="Q72" s="63">
        <v>0.15957293733127917</v>
      </c>
      <c r="R72" s="63">
        <v>0.001821093683402514</v>
      </c>
      <c r="S72" s="62">
        <v>0.8121072637134252</v>
      </c>
      <c r="T72" s="64"/>
      <c r="U72" s="57">
        <v>1388.7927356046089</v>
      </c>
      <c r="V72" s="57">
        <v>19.844266107693787</v>
      </c>
      <c r="W72" s="65">
        <v>2451.147340025719</v>
      </c>
      <c r="X72" s="65">
        <v>19.304687736043732</v>
      </c>
      <c r="Y72" s="131">
        <v>43.34111569196666</v>
      </c>
    </row>
    <row r="73" spans="1:25" ht="12.75">
      <c r="A73" s="67"/>
      <c r="B73" s="68"/>
      <c r="C73" s="68"/>
      <c r="D73" s="69"/>
      <c r="E73" s="68"/>
      <c r="F73" s="70"/>
      <c r="G73" s="71"/>
      <c r="H73" s="71"/>
      <c r="I73" s="71"/>
      <c r="J73" s="72"/>
      <c r="K73" s="72"/>
      <c r="L73" s="73"/>
      <c r="M73" s="72"/>
      <c r="N73" s="72"/>
      <c r="O73" s="71"/>
      <c r="P73" s="71"/>
      <c r="Q73" s="72"/>
      <c r="R73" s="72"/>
      <c r="S73" s="74"/>
      <c r="T73" s="75"/>
      <c r="U73" s="68"/>
      <c r="V73" s="68"/>
      <c r="W73" s="76"/>
      <c r="X73" s="76"/>
      <c r="Y73" s="77"/>
    </row>
    <row r="74" spans="1:25" ht="12.75">
      <c r="A74" s="78"/>
      <c r="B74" s="78"/>
      <c r="C74" s="78"/>
      <c r="D74" s="78"/>
      <c r="E74" s="78"/>
      <c r="F74" s="66"/>
      <c r="G74" s="78"/>
      <c r="H74" s="79"/>
      <c r="I74" s="80"/>
      <c r="J74" s="81"/>
      <c r="K74" s="82"/>
      <c r="L74" s="83"/>
      <c r="M74" s="79"/>
      <c r="N74" s="80"/>
      <c r="O74" s="81"/>
      <c r="P74" s="82"/>
      <c r="Q74" s="78"/>
      <c r="R74" s="84"/>
      <c r="S74" s="84"/>
      <c r="T74" s="83"/>
      <c r="U74" s="65"/>
      <c r="V74" s="65"/>
      <c r="W74" s="83"/>
      <c r="X74" s="78"/>
      <c r="Y74" s="78"/>
    </row>
    <row r="75" spans="1:25" ht="15">
      <c r="A75" s="85"/>
      <c r="B75" s="85"/>
      <c r="C75" s="85"/>
      <c r="D75" s="85"/>
      <c r="E75" s="19"/>
      <c r="F75" s="22"/>
      <c r="G75" s="19"/>
      <c r="H75" s="23"/>
      <c r="I75" s="24"/>
      <c r="J75" s="25"/>
      <c r="K75" s="26"/>
      <c r="L75" s="20"/>
      <c r="M75" s="23"/>
      <c r="N75" s="24"/>
      <c r="O75" s="25"/>
      <c r="P75" s="26"/>
      <c r="Q75" s="19"/>
      <c r="R75" s="7"/>
      <c r="S75" s="7"/>
      <c r="T75" s="20"/>
      <c r="U75" s="86"/>
      <c r="V75" s="86"/>
      <c r="W75" s="20"/>
      <c r="X75" s="19"/>
      <c r="Y75" s="19"/>
    </row>
    <row r="76" spans="1:25" ht="14.25">
      <c r="A76" s="87" t="s">
        <v>25</v>
      </c>
      <c r="B76" s="88"/>
      <c r="C76" s="89" t="s">
        <v>26</v>
      </c>
      <c r="D76" s="90"/>
      <c r="E76" s="19"/>
      <c r="F76" s="22"/>
      <c r="G76" s="19"/>
      <c r="H76" s="23"/>
      <c r="I76" s="24"/>
      <c r="J76" s="25"/>
      <c r="K76" s="26"/>
      <c r="L76" s="20"/>
      <c r="M76" s="23"/>
      <c r="N76" s="24"/>
      <c r="O76" s="25"/>
      <c r="P76" s="26"/>
      <c r="Q76" s="19"/>
      <c r="R76" s="7"/>
      <c r="S76" s="7"/>
      <c r="T76" s="20"/>
      <c r="U76" s="86"/>
      <c r="V76" s="86"/>
      <c r="W76" s="20"/>
      <c r="X76" s="19"/>
      <c r="Y76" s="19"/>
    </row>
    <row r="77" spans="1:25" ht="14.25">
      <c r="A77" s="91"/>
      <c r="B77" s="88"/>
      <c r="C77" s="92" t="s">
        <v>43</v>
      </c>
      <c r="D77" s="91"/>
      <c r="E77" s="19"/>
      <c r="F77" s="22"/>
      <c r="G77" s="19"/>
      <c r="H77" s="23"/>
      <c r="I77" s="24"/>
      <c r="J77" s="25"/>
      <c r="K77" s="26"/>
      <c r="L77" s="20"/>
      <c r="M77" s="23"/>
      <c r="N77" s="24"/>
      <c r="O77" s="25"/>
      <c r="P77" s="26"/>
      <c r="Q77" s="19"/>
      <c r="R77" s="7"/>
      <c r="S77" s="7"/>
      <c r="T77" s="20"/>
      <c r="U77" s="86"/>
      <c r="V77" s="86"/>
      <c r="W77" s="20"/>
      <c r="X77" s="19"/>
      <c r="Y77" s="19"/>
    </row>
    <row r="78" spans="1:25" ht="13.5">
      <c r="A78" s="91"/>
      <c r="B78" s="88"/>
      <c r="C78" s="92"/>
      <c r="D78" s="87" t="s">
        <v>41</v>
      </c>
      <c r="E78" s="85"/>
      <c r="F78" s="93"/>
      <c r="G78" s="85"/>
      <c r="H78" s="94"/>
      <c r="I78" s="95"/>
      <c r="J78" s="96"/>
      <c r="K78" s="97"/>
      <c r="L78" s="98"/>
      <c r="M78" s="94"/>
      <c r="N78" s="95"/>
      <c r="O78" s="96"/>
      <c r="P78" s="97"/>
      <c r="Q78" s="85"/>
      <c r="R78" s="99"/>
      <c r="S78" s="99"/>
      <c r="T78" s="98"/>
      <c r="U78" s="100"/>
      <c r="V78" s="100"/>
      <c r="W78" s="98"/>
      <c r="X78" s="85"/>
      <c r="Y78" s="85"/>
    </row>
    <row r="79" spans="1:25" ht="14.25">
      <c r="A79" s="91"/>
      <c r="B79" s="88"/>
      <c r="C79" s="101" t="s">
        <v>29</v>
      </c>
      <c r="D79" s="90"/>
      <c r="E79" s="85"/>
      <c r="F79" s="93"/>
      <c r="G79" s="85"/>
      <c r="H79" s="94"/>
      <c r="I79" s="95"/>
      <c r="J79" s="96"/>
      <c r="K79" s="97"/>
      <c r="L79" s="98"/>
      <c r="M79" s="94"/>
      <c r="N79" s="95"/>
      <c r="O79" s="96"/>
      <c r="P79" s="97"/>
      <c r="Q79" s="85"/>
      <c r="R79" s="99"/>
      <c r="S79" s="99"/>
      <c r="T79" s="98"/>
      <c r="U79" s="100"/>
      <c r="V79" s="100"/>
      <c r="W79" s="98"/>
      <c r="X79" s="85"/>
      <c r="Y79" s="85"/>
    </row>
    <row r="80" spans="2:25" ht="14.25">
      <c r="B80" s="98"/>
      <c r="C80" s="89" t="s">
        <v>30</v>
      </c>
      <c r="D80" s="90"/>
      <c r="E80" s="85"/>
      <c r="F80" s="93"/>
      <c r="G80" s="85"/>
      <c r="H80" s="94"/>
      <c r="I80" s="95"/>
      <c r="J80" s="96"/>
      <c r="K80" s="97"/>
      <c r="L80" s="98"/>
      <c r="M80" s="94"/>
      <c r="N80" s="95"/>
      <c r="O80" s="96"/>
      <c r="P80" s="97"/>
      <c r="Q80" s="85"/>
      <c r="R80" s="99"/>
      <c r="S80" s="99"/>
      <c r="T80" s="98"/>
      <c r="U80" s="100"/>
      <c r="V80" s="100"/>
      <c r="W80" s="98"/>
      <c r="X80" s="85"/>
      <c r="Y80" s="85"/>
    </row>
    <row r="81" spans="2:25" ht="14.25">
      <c r="B81" s="98"/>
      <c r="C81" s="89" t="s">
        <v>31</v>
      </c>
      <c r="D81" s="90"/>
      <c r="E81" s="85"/>
      <c r="F81" s="93"/>
      <c r="G81" s="85"/>
      <c r="H81" s="94"/>
      <c r="I81" s="95"/>
      <c r="J81" s="96"/>
      <c r="K81" s="97"/>
      <c r="L81" s="98"/>
      <c r="M81" s="94"/>
      <c r="N81" s="95"/>
      <c r="O81" s="96"/>
      <c r="P81" s="97"/>
      <c r="Q81" s="85"/>
      <c r="R81" s="99"/>
      <c r="S81" s="99"/>
      <c r="T81" s="98"/>
      <c r="U81" s="100"/>
      <c r="V81" s="100"/>
      <c r="W81" s="98"/>
      <c r="X81" s="85"/>
      <c r="Y81" s="85"/>
    </row>
    <row r="82" spans="2:25" ht="13.5">
      <c r="B82" s="98"/>
      <c r="C82" s="89"/>
      <c r="D82" s="101" t="s">
        <v>32</v>
      </c>
      <c r="E82" s="85"/>
      <c r="F82" s="93"/>
      <c r="G82" s="85"/>
      <c r="H82" s="94"/>
      <c r="I82" s="95"/>
      <c r="J82" s="96"/>
      <c r="K82" s="97"/>
      <c r="L82" s="98"/>
      <c r="M82" s="94"/>
      <c r="N82" s="95"/>
      <c r="O82" s="96"/>
      <c r="P82" s="97"/>
      <c r="Q82" s="85"/>
      <c r="R82" s="99"/>
      <c r="S82" s="99"/>
      <c r="T82" s="98"/>
      <c r="U82" s="100"/>
      <c r="V82" s="100"/>
      <c r="W82" s="98"/>
      <c r="X82" s="85"/>
      <c r="Y82" s="85"/>
    </row>
    <row r="83" spans="2:25" ht="13.5">
      <c r="B83" s="98"/>
      <c r="C83" s="101" t="s">
        <v>33</v>
      </c>
      <c r="D83" s="102"/>
      <c r="E83" s="85"/>
      <c r="F83" s="93"/>
      <c r="G83" s="85"/>
      <c r="H83" s="94"/>
      <c r="I83" s="95"/>
      <c r="J83" s="96"/>
      <c r="K83" s="97"/>
      <c r="L83" s="98"/>
      <c r="M83" s="94"/>
      <c r="N83" s="95"/>
      <c r="O83" s="96"/>
      <c r="P83" s="97"/>
      <c r="Q83" s="85"/>
      <c r="R83" s="99"/>
      <c r="S83" s="99"/>
      <c r="T83" s="98"/>
      <c r="U83" s="100"/>
      <c r="V83" s="100"/>
      <c r="W83" s="98"/>
      <c r="X83" s="85"/>
      <c r="Y83" s="8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2"/>
  <sheetViews>
    <sheetView workbookViewId="0" topLeftCell="A73">
      <selection activeCell="Y2" sqref="Y2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5.7109375" style="0" customWidth="1"/>
    <col min="4" max="4" width="5.140625" style="0" customWidth="1"/>
    <col min="5" max="5" width="5.421875" style="0" customWidth="1"/>
    <col min="7" max="7" width="5.140625" style="0" customWidth="1"/>
    <col min="8" max="8" width="6.57421875" style="0" customWidth="1"/>
    <col min="9" max="9" width="5.28125" style="0" customWidth="1"/>
    <col min="10" max="11" width="7.00390625" style="0" customWidth="1"/>
    <col min="12" max="12" width="0.71875" style="0" customWidth="1"/>
    <col min="13" max="13" width="6.8515625" style="0" customWidth="1"/>
    <col min="14" max="14" width="6.140625" style="0" customWidth="1"/>
    <col min="15" max="15" width="6.7109375" style="0" customWidth="1"/>
    <col min="16" max="16" width="6.28125" style="0" customWidth="1"/>
    <col min="17" max="18" width="6.7109375" style="0" customWidth="1"/>
    <col min="19" max="19" width="5.28125" style="0" customWidth="1"/>
    <col min="20" max="20" width="0.5625" style="0" customWidth="1"/>
    <col min="21" max="21" width="5.28125" style="0" customWidth="1"/>
    <col min="22" max="22" width="3.00390625" style="0" customWidth="1"/>
    <col min="23" max="23" width="5.140625" style="0" customWidth="1"/>
    <col min="24" max="25" width="3.28125" style="0" customWidth="1"/>
  </cols>
  <sheetData>
    <row r="1" spans="1:25" ht="13.5">
      <c r="A1" s="85"/>
      <c r="B1" s="98"/>
      <c r="C1" s="98"/>
      <c r="D1" s="104"/>
      <c r="E1" s="85"/>
      <c r="F1" s="93"/>
      <c r="G1" s="85"/>
      <c r="H1" s="94"/>
      <c r="I1" s="95"/>
      <c r="J1" s="96"/>
      <c r="K1" s="97"/>
      <c r="L1" s="98"/>
      <c r="M1" s="94"/>
      <c r="N1" s="95"/>
      <c r="O1" s="96"/>
      <c r="P1" s="97"/>
      <c r="Q1" s="85"/>
      <c r="R1" s="99"/>
      <c r="S1" s="99"/>
      <c r="T1" s="98"/>
      <c r="U1" s="100"/>
      <c r="V1" s="100"/>
      <c r="W1" s="98"/>
      <c r="X1" s="85"/>
      <c r="Y1" s="85"/>
    </row>
    <row r="2" spans="1:25" ht="15">
      <c r="A2" s="1" t="s">
        <v>46</v>
      </c>
      <c r="B2" s="2"/>
      <c r="C2" s="2"/>
      <c r="D2" s="3"/>
      <c r="E2" s="4"/>
      <c r="F2" s="5"/>
      <c r="G2" s="4"/>
      <c r="H2" s="6"/>
      <c r="I2" s="7"/>
      <c r="J2" s="4"/>
      <c r="K2" s="7"/>
      <c r="L2" s="4"/>
      <c r="M2" s="6"/>
      <c r="N2" s="7"/>
      <c r="O2" s="4"/>
      <c r="P2" s="7"/>
      <c r="Q2" s="4"/>
      <c r="R2" s="7"/>
      <c r="S2" s="7"/>
      <c r="T2" s="4"/>
      <c r="U2" s="8"/>
      <c r="V2" s="8"/>
      <c r="W2" s="4"/>
      <c r="X2" s="4"/>
      <c r="Y2" s="4"/>
    </row>
    <row r="3" spans="1:25" ht="15" thickBot="1">
      <c r="A3" s="9"/>
      <c r="B3" s="10"/>
      <c r="C3" s="10"/>
      <c r="D3" s="11"/>
      <c r="E3" s="9"/>
      <c r="F3" s="12"/>
      <c r="G3" s="9"/>
      <c r="H3" s="13"/>
      <c r="I3" s="14"/>
      <c r="J3" s="15"/>
      <c r="K3" s="16"/>
      <c r="L3" s="10"/>
      <c r="M3" s="13"/>
      <c r="N3" s="14"/>
      <c r="O3" s="15"/>
      <c r="P3" s="16"/>
      <c r="Q3" s="9"/>
      <c r="R3" s="17"/>
      <c r="S3" s="17"/>
      <c r="T3" s="10"/>
      <c r="U3" s="18"/>
      <c r="V3" s="18"/>
      <c r="W3" s="10"/>
      <c r="X3" s="9"/>
      <c r="Y3" s="9"/>
    </row>
    <row r="4" spans="1:25" ht="15" thickTop="1">
      <c r="A4" s="19" t="s">
        <v>0</v>
      </c>
      <c r="B4" s="20"/>
      <c r="C4" s="20"/>
      <c r="D4" s="21"/>
      <c r="E4" s="19"/>
      <c r="F4" s="22"/>
      <c r="G4" s="19"/>
      <c r="H4" s="23"/>
      <c r="I4" s="24"/>
      <c r="J4" s="25"/>
      <c r="K4" s="26"/>
      <c r="L4" s="4"/>
      <c r="M4" s="23"/>
      <c r="N4" s="24"/>
      <c r="O4" s="25"/>
      <c r="P4" s="26"/>
      <c r="Q4" s="19"/>
      <c r="R4" s="7"/>
      <c r="S4" s="7"/>
      <c r="T4" s="4"/>
      <c r="U4" s="8"/>
      <c r="V4" s="8"/>
      <c r="W4" s="4"/>
      <c r="X4" s="19"/>
      <c r="Y4" s="19"/>
    </row>
    <row r="5" spans="1:25" ht="12.75">
      <c r="A5" s="27"/>
      <c r="B5" s="28"/>
      <c r="C5" s="28"/>
      <c r="D5" s="29"/>
      <c r="E5" s="27"/>
      <c r="F5" s="30"/>
      <c r="G5" s="27"/>
      <c r="H5" s="31"/>
      <c r="I5" s="32" t="s">
        <v>1</v>
      </c>
      <c r="J5" s="32"/>
      <c r="K5" s="33"/>
      <c r="L5" s="34"/>
      <c r="M5" s="31"/>
      <c r="N5" s="35"/>
      <c r="O5" s="32" t="s">
        <v>2</v>
      </c>
      <c r="P5" s="33"/>
      <c r="Q5" s="36"/>
      <c r="R5" s="37"/>
      <c r="S5" s="38"/>
      <c r="T5" s="34"/>
      <c r="U5" s="39"/>
      <c r="V5" s="39"/>
      <c r="W5" s="39" t="s">
        <v>3</v>
      </c>
      <c r="X5" s="36"/>
      <c r="Y5" s="27"/>
    </row>
    <row r="6" spans="1:25" ht="15.75">
      <c r="A6" s="27" t="s">
        <v>4</v>
      </c>
      <c r="B6" s="28" t="s">
        <v>5</v>
      </c>
      <c r="C6" s="28" t="s">
        <v>6</v>
      </c>
      <c r="D6" s="29" t="s">
        <v>7</v>
      </c>
      <c r="E6" s="45" t="s">
        <v>35</v>
      </c>
      <c r="F6" s="40" t="s">
        <v>9</v>
      </c>
      <c r="G6" s="27" t="s">
        <v>10</v>
      </c>
      <c r="H6" s="40" t="s">
        <v>11</v>
      </c>
      <c r="I6" s="41"/>
      <c r="J6" s="40" t="s">
        <v>12</v>
      </c>
      <c r="K6" s="42"/>
      <c r="L6" s="34"/>
      <c r="M6" s="40" t="s">
        <v>13</v>
      </c>
      <c r="N6" s="41"/>
      <c r="O6" s="40" t="s">
        <v>12</v>
      </c>
      <c r="P6" s="42"/>
      <c r="Q6" s="40" t="s">
        <v>12</v>
      </c>
      <c r="R6" s="38"/>
      <c r="S6" s="38"/>
      <c r="T6" s="34"/>
      <c r="U6" s="40" t="s">
        <v>13</v>
      </c>
      <c r="V6" s="43"/>
      <c r="W6" s="40" t="s">
        <v>12</v>
      </c>
      <c r="X6" s="44"/>
      <c r="Y6" s="28" t="s">
        <v>14</v>
      </c>
    </row>
    <row r="7" spans="1:25" ht="14.25">
      <c r="A7" s="27" t="s">
        <v>15</v>
      </c>
      <c r="B7" s="27" t="s">
        <v>16</v>
      </c>
      <c r="C7" s="27" t="s">
        <v>16</v>
      </c>
      <c r="D7" s="27"/>
      <c r="E7" s="27" t="s">
        <v>16</v>
      </c>
      <c r="F7" s="45" t="s">
        <v>17</v>
      </c>
      <c r="G7" s="27" t="s">
        <v>14</v>
      </c>
      <c r="H7" s="46" t="s">
        <v>17</v>
      </c>
      <c r="I7" s="47" t="s">
        <v>18</v>
      </c>
      <c r="J7" s="40" t="s">
        <v>17</v>
      </c>
      <c r="K7" s="47" t="s">
        <v>18</v>
      </c>
      <c r="L7" s="27"/>
      <c r="M7" s="46" t="s">
        <v>19</v>
      </c>
      <c r="N7" s="47" t="s">
        <v>18</v>
      </c>
      <c r="O7" s="46" t="s">
        <v>20</v>
      </c>
      <c r="P7" s="47" t="s">
        <v>18</v>
      </c>
      <c r="Q7" s="40" t="s">
        <v>17</v>
      </c>
      <c r="R7" s="27" t="s">
        <v>18</v>
      </c>
      <c r="S7" s="48" t="s">
        <v>21</v>
      </c>
      <c r="T7" s="27"/>
      <c r="U7" s="46" t="s">
        <v>19</v>
      </c>
      <c r="V7" s="47" t="s">
        <v>18</v>
      </c>
      <c r="W7" s="40" t="s">
        <v>17</v>
      </c>
      <c r="X7" s="27" t="s">
        <v>18</v>
      </c>
      <c r="Y7" s="28" t="s">
        <v>22</v>
      </c>
    </row>
    <row r="8" spans="1:25" ht="14.25">
      <c r="A8" s="49"/>
      <c r="B8" s="49"/>
      <c r="C8" s="49"/>
      <c r="D8" s="49"/>
      <c r="E8" s="49"/>
      <c r="F8" s="49"/>
      <c r="G8" s="49"/>
      <c r="H8" s="49"/>
      <c r="I8" s="50"/>
      <c r="J8" s="49"/>
      <c r="K8" s="50"/>
      <c r="L8" s="49"/>
      <c r="M8" s="49"/>
      <c r="N8" s="50"/>
      <c r="O8" s="49"/>
      <c r="P8" s="50"/>
      <c r="Q8" s="49"/>
      <c r="R8" s="50"/>
      <c r="S8" s="50"/>
      <c r="T8" s="49"/>
      <c r="U8" s="51"/>
      <c r="V8" s="51"/>
      <c r="W8" s="49"/>
      <c r="X8" s="49"/>
      <c r="Y8" s="49"/>
    </row>
    <row r="9" spans="1:25" ht="14.25">
      <c r="A9" s="52"/>
      <c r="B9" s="52"/>
      <c r="C9" s="52"/>
      <c r="D9" s="52"/>
      <c r="E9" s="52"/>
      <c r="F9" s="52"/>
      <c r="G9" s="52"/>
      <c r="H9" s="52"/>
      <c r="I9" s="53"/>
      <c r="J9" s="52"/>
      <c r="K9" s="53"/>
      <c r="L9" s="52"/>
      <c r="M9" s="52"/>
      <c r="N9" s="53"/>
      <c r="O9" s="52"/>
      <c r="P9" s="53"/>
      <c r="Q9" s="52"/>
      <c r="R9" s="53"/>
      <c r="S9" s="53"/>
      <c r="T9" s="52"/>
      <c r="U9" s="54"/>
      <c r="V9" s="54"/>
      <c r="W9" s="52"/>
      <c r="X9" s="52"/>
      <c r="Y9" s="55"/>
    </row>
    <row r="10" spans="1:25" ht="12.75">
      <c r="A10" s="56">
        <v>1.1</v>
      </c>
      <c r="B10" s="57">
        <v>273.8137339552726</v>
      </c>
      <c r="C10" s="57">
        <v>111.05769585946683</v>
      </c>
      <c r="D10" s="58">
        <f aca="true" t="shared" si="0" ref="D10:D73">C10/B10</f>
        <v>0.40559578314507805</v>
      </c>
      <c r="E10" s="59">
        <v>2.6285440687101973</v>
      </c>
      <c r="F10" s="60">
        <v>0.0024199295248843048</v>
      </c>
      <c r="G10" s="61">
        <v>3.037666764779867</v>
      </c>
      <c r="H10" s="61">
        <v>89.49189083080566</v>
      </c>
      <c r="I10" s="61">
        <v>1.817215059047805</v>
      </c>
      <c r="J10" s="63">
        <v>0.07148074103250422</v>
      </c>
      <c r="K10" s="63">
        <v>0.003712094490990363</v>
      </c>
      <c r="L10" s="63"/>
      <c r="M10" s="63">
        <v>0.010834761935976767</v>
      </c>
      <c r="N10" s="63">
        <v>0.00022663156059749543</v>
      </c>
      <c r="O10" s="62"/>
      <c r="P10" s="62"/>
      <c r="Q10" s="62"/>
      <c r="R10" s="62"/>
      <c r="S10" s="62"/>
      <c r="T10" s="64"/>
      <c r="U10" s="57">
        <v>69.46969514224008</v>
      </c>
      <c r="V10" s="57">
        <v>1.445301409650395</v>
      </c>
      <c r="W10" s="65"/>
      <c r="X10" s="65"/>
      <c r="Y10" s="57"/>
    </row>
    <row r="11" spans="1:25" ht="12.75">
      <c r="A11" s="56">
        <v>2.1</v>
      </c>
      <c r="B11" s="57">
        <v>1150.1844586434306</v>
      </c>
      <c r="C11" s="57">
        <v>107.3615934593519</v>
      </c>
      <c r="D11" s="58">
        <f t="shared" si="0"/>
        <v>0.0933429352592523</v>
      </c>
      <c r="E11" s="59">
        <v>229.46311264688308</v>
      </c>
      <c r="F11" s="60">
        <v>4.917572520559674E-05</v>
      </c>
      <c r="G11" s="61">
        <v>0.0808608558466784</v>
      </c>
      <c r="H11" s="62">
        <v>4.306241020713328</v>
      </c>
      <c r="I11" s="62">
        <v>0.047954806671975304</v>
      </c>
      <c r="J11" s="63">
        <v>0.10798441175833969</v>
      </c>
      <c r="K11" s="63">
        <v>0.0007346530363116199</v>
      </c>
      <c r="L11" s="63"/>
      <c r="M11" s="63">
        <v>0.23203331783691414</v>
      </c>
      <c r="N11" s="63">
        <v>0.0025845957703814087</v>
      </c>
      <c r="O11" s="62">
        <v>3.4332133830318177</v>
      </c>
      <c r="P11" s="62">
        <v>0.04536163089283386</v>
      </c>
      <c r="Q11" s="63">
        <v>0.10731221818839456</v>
      </c>
      <c r="R11" s="63">
        <v>0.0007625768089726433</v>
      </c>
      <c r="S11" s="62">
        <v>0.8430521020911683</v>
      </c>
      <c r="T11" s="64"/>
      <c r="U11" s="57">
        <v>1345.146871519405</v>
      </c>
      <c r="V11" s="57">
        <v>13.523477480677053</v>
      </c>
      <c r="W11" s="65">
        <v>1754.2678651328108</v>
      </c>
      <c r="X11" s="65">
        <v>13.00172352008948</v>
      </c>
      <c r="Y11" s="57">
        <f aca="true" t="shared" si="1" ref="Y11:Y17">100*(1-U11/W11)</f>
        <v>23.32146656419727</v>
      </c>
    </row>
    <row r="12" spans="1:25" ht="12.75">
      <c r="A12" s="56">
        <v>3.1</v>
      </c>
      <c r="B12" s="57">
        <v>1319.6729080985028</v>
      </c>
      <c r="C12" s="57">
        <v>880.324696644405</v>
      </c>
      <c r="D12" s="58">
        <f t="shared" si="0"/>
        <v>0.6670779488175231</v>
      </c>
      <c r="E12" s="59">
        <v>14.021006669983292</v>
      </c>
      <c r="F12" s="60">
        <v>0.0008919773500352127</v>
      </c>
      <c r="G12" s="61">
        <v>0.7545299104097403</v>
      </c>
      <c r="H12" s="61">
        <v>80.85945767179174</v>
      </c>
      <c r="I12" s="61">
        <v>1.0368837441816885</v>
      </c>
      <c r="J12" s="63">
        <v>0.05356833702345397</v>
      </c>
      <c r="K12" s="63">
        <v>0.0013446139171029315</v>
      </c>
      <c r="L12" s="63"/>
      <c r="M12" s="63">
        <v>0.012273823365527292</v>
      </c>
      <c r="N12" s="63">
        <v>0.0001591051000758419</v>
      </c>
      <c r="O12" s="62"/>
      <c r="P12" s="62"/>
      <c r="Q12" s="63"/>
      <c r="R12" s="63"/>
      <c r="S12" s="62"/>
      <c r="T12" s="64"/>
      <c r="U12" s="57">
        <v>78.64052031727891</v>
      </c>
      <c r="V12" s="57">
        <v>1.0132212746202458</v>
      </c>
      <c r="W12" s="65"/>
      <c r="X12" s="65"/>
      <c r="Y12" s="57"/>
    </row>
    <row r="13" spans="1:25" ht="12.75">
      <c r="A13" s="56">
        <v>4.1</v>
      </c>
      <c r="B13" s="57">
        <v>262.68858058725493</v>
      </c>
      <c r="C13" s="57">
        <v>116.10972706223826</v>
      </c>
      <c r="D13" s="58">
        <f t="shared" si="0"/>
        <v>0.4420052322132485</v>
      </c>
      <c r="E13" s="59">
        <v>56.350027388057946</v>
      </c>
      <c r="F13" s="60">
        <v>0.00019949515446122167</v>
      </c>
      <c r="G13" s="61">
        <v>0.32475874427034285</v>
      </c>
      <c r="H13" s="62">
        <v>4.004891746163327</v>
      </c>
      <c r="I13" s="62">
        <v>0.07475486621552295</v>
      </c>
      <c r="J13" s="63">
        <v>0.09103319979827462</v>
      </c>
      <c r="K13" s="63">
        <v>0.0009182095668251355</v>
      </c>
      <c r="L13" s="63"/>
      <c r="M13" s="63">
        <v>0.24994581948567385</v>
      </c>
      <c r="N13" s="63">
        <v>0.004960208507960323</v>
      </c>
      <c r="O13" s="62">
        <v>3.166865164141195</v>
      </c>
      <c r="P13" s="62">
        <v>0.1152598811151093</v>
      </c>
      <c r="Q13" s="63">
        <v>0.09189299804031811</v>
      </c>
      <c r="R13" s="63">
        <v>0.001989486845670826</v>
      </c>
      <c r="S13" s="62">
        <v>0.8651434727825358</v>
      </c>
      <c r="T13" s="105"/>
      <c r="U13" s="57">
        <v>1438.196331754087</v>
      </c>
      <c r="V13" s="57">
        <v>25.581555595026778</v>
      </c>
      <c r="W13" s="112">
        <v>1465.1756777130418</v>
      </c>
      <c r="X13" s="112">
        <v>41.125582472168304</v>
      </c>
      <c r="Y13" s="57">
        <f>100*(1-U13/W13)</f>
        <v>1.8413727697873195</v>
      </c>
    </row>
    <row r="14" spans="1:25" ht="12.75">
      <c r="A14" s="56">
        <v>5.1</v>
      </c>
      <c r="B14" s="57">
        <v>224.89687981099559</v>
      </c>
      <c r="C14" s="57">
        <v>93.87072376776972</v>
      </c>
      <c r="D14" s="58">
        <f t="shared" si="0"/>
        <v>0.41739451363958063</v>
      </c>
      <c r="E14" s="59">
        <v>2.4978266467632895</v>
      </c>
      <c r="F14" s="60">
        <v>0.00169104487070162</v>
      </c>
      <c r="G14" s="61">
        <v>3.776328051202238</v>
      </c>
      <c r="H14" s="61">
        <v>77.35080802984805</v>
      </c>
      <c r="I14" s="61">
        <v>1.6085121872636372</v>
      </c>
      <c r="J14" s="63">
        <v>0.07755833210476747</v>
      </c>
      <c r="K14" s="63">
        <v>0.004211226486778335</v>
      </c>
      <c r="L14" s="63"/>
      <c r="M14" s="63">
        <v>0.012439905205859914</v>
      </c>
      <c r="N14" s="63">
        <v>0.00026833595001821283</v>
      </c>
      <c r="O14" s="62"/>
      <c r="P14" s="62"/>
      <c r="Q14" s="63"/>
      <c r="R14" s="63"/>
      <c r="S14" s="62"/>
      <c r="T14" s="64"/>
      <c r="U14" s="57">
        <v>79.69808447383643</v>
      </c>
      <c r="V14" s="57">
        <v>1.7085504679074928</v>
      </c>
      <c r="W14" s="65"/>
      <c r="X14" s="65"/>
      <c r="Y14" s="57"/>
    </row>
    <row r="15" spans="1:25" ht="12.75">
      <c r="A15" s="56">
        <v>6.1</v>
      </c>
      <c r="B15" s="57">
        <v>233.6152462387917</v>
      </c>
      <c r="C15" s="57">
        <v>115.05068781740992</v>
      </c>
      <c r="D15" s="58">
        <f t="shared" si="0"/>
        <v>0.49247936369619444</v>
      </c>
      <c r="E15" s="59">
        <v>2.380331264103426</v>
      </c>
      <c r="F15" s="60">
        <v>0.0038056857261854903</v>
      </c>
      <c r="G15" s="61">
        <v>3.346597607631152</v>
      </c>
      <c r="H15" s="61">
        <v>84.31551568909087</v>
      </c>
      <c r="I15" s="61">
        <v>1.7858978092048208</v>
      </c>
      <c r="J15" s="63">
        <v>0.07401575246469269</v>
      </c>
      <c r="K15" s="63">
        <v>0.004804575165193411</v>
      </c>
      <c r="L15" s="63"/>
      <c r="M15" s="63">
        <v>0.011463299678883931</v>
      </c>
      <c r="N15" s="63">
        <v>0.00025379669186645083</v>
      </c>
      <c r="O15" s="62"/>
      <c r="P15" s="62"/>
      <c r="Q15" s="63"/>
      <c r="R15" s="63"/>
      <c r="S15" s="62"/>
      <c r="T15" s="64"/>
      <c r="U15" s="57">
        <v>73.4768341760385</v>
      </c>
      <c r="V15" s="57">
        <v>1.6175362905804016</v>
      </c>
      <c r="W15" s="65"/>
      <c r="X15" s="65"/>
      <c r="Y15" s="57"/>
    </row>
    <row r="16" spans="1:25" ht="12.75">
      <c r="A16" s="56">
        <v>7.1</v>
      </c>
      <c r="B16" s="57">
        <v>608.31198374971</v>
      </c>
      <c r="C16" s="57">
        <v>155.59945855964324</v>
      </c>
      <c r="D16" s="58">
        <f t="shared" si="0"/>
        <v>0.2557889088433028</v>
      </c>
      <c r="E16" s="59">
        <v>164.24211373989888</v>
      </c>
      <c r="F16" s="60">
        <v>4.631796569586242E-05</v>
      </c>
      <c r="G16" s="61">
        <v>0.07246212691975058</v>
      </c>
      <c r="H16" s="62">
        <v>3.181892958751065</v>
      </c>
      <c r="I16" s="62">
        <v>0.03638608653450989</v>
      </c>
      <c r="J16" s="63">
        <v>0.10867517292538524</v>
      </c>
      <c r="K16" s="63">
        <v>0.0005848498189537654</v>
      </c>
      <c r="L16" s="63"/>
      <c r="M16" s="63">
        <v>0.3140505955684415</v>
      </c>
      <c r="N16" s="63">
        <v>0.0035944843087954686</v>
      </c>
      <c r="O16" s="62">
        <v>4.678480939613632</v>
      </c>
      <c r="P16" s="62">
        <v>0.061957606862216526</v>
      </c>
      <c r="Q16" s="63">
        <v>0.10804482450074712</v>
      </c>
      <c r="R16" s="63">
        <v>0.000719768231106638</v>
      </c>
      <c r="S16" s="62">
        <v>0.8642655469137822</v>
      </c>
      <c r="T16" s="64"/>
      <c r="U16" s="57">
        <v>1760.608698275161</v>
      </c>
      <c r="V16" s="57">
        <v>17.6336700456892</v>
      </c>
      <c r="W16" s="65">
        <v>1766.706529959064</v>
      </c>
      <c r="X16" s="65">
        <v>12.169807772842985</v>
      </c>
      <c r="Y16" s="57">
        <f t="shared" si="1"/>
        <v>0.3451524959294905</v>
      </c>
    </row>
    <row r="17" spans="1:25" ht="12.75">
      <c r="A17" s="56">
        <v>8.1</v>
      </c>
      <c r="B17" s="57">
        <v>191.24262431811994</v>
      </c>
      <c r="C17" s="57">
        <v>62.32227709934747</v>
      </c>
      <c r="D17" s="58">
        <f t="shared" si="0"/>
        <v>0.3258806833547647</v>
      </c>
      <c r="E17" s="59">
        <v>54.01855353396312</v>
      </c>
      <c r="F17" s="60">
        <v>2.2580644926676967E-05</v>
      </c>
      <c r="G17" s="61">
        <v>0.03500468065484184</v>
      </c>
      <c r="H17" s="62">
        <v>3.0414834867505025</v>
      </c>
      <c r="I17" s="62">
        <v>0.041571960233763916</v>
      </c>
      <c r="J17" s="63">
        <v>0.11459959126421954</v>
      </c>
      <c r="K17" s="63">
        <v>0.0010230410133686338</v>
      </c>
      <c r="L17" s="63"/>
      <c r="M17" s="63">
        <v>0.3286718331854137</v>
      </c>
      <c r="N17" s="63">
        <v>0.004493841603585753</v>
      </c>
      <c r="O17" s="62">
        <v>5.179527923776586</v>
      </c>
      <c r="P17" s="62">
        <v>0.08575656677229553</v>
      </c>
      <c r="Q17" s="63">
        <v>0.11429478549978975</v>
      </c>
      <c r="R17" s="63">
        <v>0.0010672040521592506</v>
      </c>
      <c r="S17" s="62">
        <v>0.8258060615409062</v>
      </c>
      <c r="T17" s="64"/>
      <c r="U17" s="57">
        <v>1831.9408323206394</v>
      </c>
      <c r="V17" s="57">
        <v>21.803099547963363</v>
      </c>
      <c r="W17" s="65">
        <v>1868.7941461912526</v>
      </c>
      <c r="X17" s="65">
        <v>16.845913614274757</v>
      </c>
      <c r="Y17" s="57">
        <f t="shared" si="1"/>
        <v>1.9720370992023395</v>
      </c>
    </row>
    <row r="18" spans="1:25" ht="12.75">
      <c r="A18" s="56">
        <v>9.1</v>
      </c>
      <c r="B18" s="57">
        <v>110.98636754887077</v>
      </c>
      <c r="C18" s="57">
        <v>141.0201431987274</v>
      </c>
      <c r="D18" s="58">
        <f t="shared" si="0"/>
        <v>1.270607790066035</v>
      </c>
      <c r="E18" s="59">
        <v>1.172608726879119</v>
      </c>
      <c r="F18" s="60">
        <v>0.0005677251973536713</v>
      </c>
      <c r="G18" s="61">
        <v>7.474668973312493</v>
      </c>
      <c r="H18" s="61">
        <v>81.31304686346931</v>
      </c>
      <c r="I18" s="61">
        <v>2.32209066476765</v>
      </c>
      <c r="J18" s="63">
        <v>0.10673655910764869</v>
      </c>
      <c r="K18" s="63">
        <v>0.007199035487587803</v>
      </c>
      <c r="L18" s="63"/>
      <c r="M18" s="63">
        <v>0.011378903459618783</v>
      </c>
      <c r="N18" s="63">
        <v>0.0003446704661203418</v>
      </c>
      <c r="O18" s="62"/>
      <c r="P18" s="62"/>
      <c r="Q18" s="63"/>
      <c r="R18" s="63"/>
      <c r="S18" s="62"/>
      <c r="T18" s="64"/>
      <c r="U18" s="57">
        <v>72.93892470958686</v>
      </c>
      <c r="V18" s="57">
        <v>2.1968903774368305</v>
      </c>
      <c r="W18" s="65"/>
      <c r="X18" s="65"/>
      <c r="Y18" s="57"/>
    </row>
    <row r="19" spans="1:25" ht="12.75">
      <c r="A19" s="56">
        <v>10.1</v>
      </c>
      <c r="B19" s="57">
        <v>196.66169059919628</v>
      </c>
      <c r="C19" s="57">
        <v>55.920312896972845</v>
      </c>
      <c r="D19" s="58">
        <f t="shared" si="0"/>
        <v>0.28434776863044714</v>
      </c>
      <c r="E19" s="59">
        <v>1.9596446135568575</v>
      </c>
      <c r="F19" s="60">
        <v>0.0027758680050299985</v>
      </c>
      <c r="G19" s="61">
        <v>4.1697172080863325</v>
      </c>
      <c r="H19" s="61">
        <v>86.21566238335056</v>
      </c>
      <c r="I19" s="61">
        <v>1.9699526926900737</v>
      </c>
      <c r="J19" s="63">
        <v>0.08049395358610612</v>
      </c>
      <c r="K19" s="63">
        <v>0.004711271343065045</v>
      </c>
      <c r="L19" s="63"/>
      <c r="M19" s="63">
        <v>0.01111518257156252</v>
      </c>
      <c r="N19" s="63">
        <v>0.0002637886560990248</v>
      </c>
      <c r="O19" s="62"/>
      <c r="P19" s="62"/>
      <c r="Q19" s="63"/>
      <c r="R19" s="63"/>
      <c r="S19" s="62"/>
      <c r="T19" s="105"/>
      <c r="U19" s="57">
        <v>71.25777855023712</v>
      </c>
      <c r="V19" s="57">
        <v>1.6817974480730877</v>
      </c>
      <c r="W19" s="65"/>
      <c r="X19" s="65"/>
      <c r="Y19" s="57"/>
    </row>
    <row r="20" spans="1:25" ht="12.75">
      <c r="A20" s="56">
        <v>11.1</v>
      </c>
      <c r="B20" s="57">
        <v>350.75446298829144</v>
      </c>
      <c r="C20" s="57">
        <v>479.95528908592354</v>
      </c>
      <c r="D20" s="58">
        <f t="shared" si="0"/>
        <v>1.3683511964377912</v>
      </c>
      <c r="E20" s="59">
        <v>3.5547500899560287</v>
      </c>
      <c r="F20" s="60">
        <v>0.001986045427157531</v>
      </c>
      <c r="G20" s="61">
        <v>2.049251355152071</v>
      </c>
      <c r="H20" s="61">
        <v>84.7691543787171</v>
      </c>
      <c r="I20" s="61">
        <v>1.6299404229007295</v>
      </c>
      <c r="J20" s="63">
        <v>0.06374121490901805</v>
      </c>
      <c r="K20" s="63">
        <v>0.0032081308053075754</v>
      </c>
      <c r="L20" s="63"/>
      <c r="M20" s="63">
        <v>0.011554998910009218</v>
      </c>
      <c r="N20" s="63">
        <v>0.00022771691146112612</v>
      </c>
      <c r="O20" s="62"/>
      <c r="P20" s="62"/>
      <c r="Q20" s="63"/>
      <c r="R20" s="63"/>
      <c r="S20" s="62"/>
      <c r="T20" s="64"/>
      <c r="U20" s="57">
        <v>74.06123939356196</v>
      </c>
      <c r="V20" s="57">
        <v>1.4511890397767269</v>
      </c>
      <c r="W20" s="65"/>
      <c r="X20" s="65"/>
      <c r="Y20" s="57"/>
    </row>
    <row r="21" spans="1:25" ht="12.75">
      <c r="A21" s="56">
        <v>12.1</v>
      </c>
      <c r="B21" s="57">
        <v>181.91280065196017</v>
      </c>
      <c r="C21" s="57">
        <v>190.81151800853294</v>
      </c>
      <c r="D21" s="58">
        <f t="shared" si="0"/>
        <v>1.0489174886246626</v>
      </c>
      <c r="E21" s="59">
        <v>1.8448569669978787</v>
      </c>
      <c r="F21" s="60">
        <v>0.005339538344211225</v>
      </c>
      <c r="G21" s="61">
        <v>3.678942501824012</v>
      </c>
      <c r="H21" s="61">
        <v>84.71187188804903</v>
      </c>
      <c r="I21" s="61">
        <v>1.9835174451519557</v>
      </c>
      <c r="J21" s="63">
        <v>0.0766381683126381</v>
      </c>
      <c r="K21" s="63">
        <v>0.004797703710914646</v>
      </c>
      <c r="L21" s="63"/>
      <c r="M21" s="63">
        <v>0.011370431953796167</v>
      </c>
      <c r="N21" s="63">
        <v>0.0002762797646046244</v>
      </c>
      <c r="O21" s="62"/>
      <c r="P21" s="62"/>
      <c r="Q21" s="63"/>
      <c r="R21" s="63"/>
      <c r="S21" s="62"/>
      <c r="T21" s="64"/>
      <c r="U21" s="57">
        <v>72.88492806816238</v>
      </c>
      <c r="V21" s="57">
        <v>1.7609905693376642</v>
      </c>
      <c r="W21" s="65"/>
      <c r="X21" s="65"/>
      <c r="Y21" s="57"/>
    </row>
    <row r="22" spans="1:25" ht="12.75">
      <c r="A22" s="56">
        <v>13.1</v>
      </c>
      <c r="B22" s="57">
        <v>339.45667686978965</v>
      </c>
      <c r="C22" s="57">
        <v>148.4180324442052</v>
      </c>
      <c r="D22" s="58">
        <f t="shared" si="0"/>
        <v>0.4372223101127455</v>
      </c>
      <c r="E22" s="59">
        <v>85.04029601742586</v>
      </c>
      <c r="F22" s="60">
        <v>7.388049544362473E-05</v>
      </c>
      <c r="G22" s="61">
        <v>0.11722183293376723</v>
      </c>
      <c r="H22" s="62">
        <v>3.4292828783083973</v>
      </c>
      <c r="I22" s="62">
        <v>0.042647970878930394</v>
      </c>
      <c r="J22" s="63">
        <v>0.10206043605956269</v>
      </c>
      <c r="K22" s="63">
        <v>0.0007974169889299489</v>
      </c>
      <c r="L22" s="63"/>
      <c r="M22" s="63">
        <v>0.2912643305073059</v>
      </c>
      <c r="N22" s="63">
        <v>0.00363433489449146</v>
      </c>
      <c r="O22" s="62">
        <v>4.057937177513932</v>
      </c>
      <c r="P22" s="62">
        <v>0.06951433142314496</v>
      </c>
      <c r="Q22" s="63">
        <v>0.10104544532208459</v>
      </c>
      <c r="R22" s="63">
        <v>0.0011859715851667845</v>
      </c>
      <c r="S22" s="62">
        <v>0.728397775393953</v>
      </c>
      <c r="T22" s="64"/>
      <c r="U22" s="57">
        <v>1647.8442517742603</v>
      </c>
      <c r="V22" s="57">
        <v>18.14378934883682</v>
      </c>
      <c r="W22" s="65">
        <v>1643.404540758542</v>
      </c>
      <c r="X22" s="65">
        <v>21.77784109681044</v>
      </c>
      <c r="Y22" s="57">
        <f>100*(1-U22/W22)</f>
        <v>-0.2701532644949989</v>
      </c>
    </row>
    <row r="23" spans="1:25" ht="12.75">
      <c r="A23" s="56">
        <v>14.1</v>
      </c>
      <c r="B23" s="57">
        <v>2319.36822458853</v>
      </c>
      <c r="C23" s="57">
        <v>618.2422167847233</v>
      </c>
      <c r="D23" s="58">
        <f t="shared" si="0"/>
        <v>0.2665563019405438</v>
      </c>
      <c r="E23" s="59">
        <v>922.779491897162</v>
      </c>
      <c r="F23" s="66" t="s">
        <v>24</v>
      </c>
      <c r="G23" s="58" t="s">
        <v>23</v>
      </c>
      <c r="H23" s="62">
        <v>2.159312445974976</v>
      </c>
      <c r="I23" s="62">
        <v>0.02287324487583416</v>
      </c>
      <c r="J23" s="63">
        <v>0.15761137973604775</v>
      </c>
      <c r="K23" s="63">
        <v>0.0003202984417820804</v>
      </c>
      <c r="L23" s="63"/>
      <c r="M23" s="63">
        <v>0.4631296645413266</v>
      </c>
      <c r="N23" s="63">
        <v>0.004905868631791662</v>
      </c>
      <c r="O23" s="62">
        <v>10.066856784147237</v>
      </c>
      <c r="P23" s="62">
        <v>0.10858837327192142</v>
      </c>
      <c r="Q23" s="63">
        <v>0.157648562840399</v>
      </c>
      <c r="R23" s="63">
        <v>0.0003209462829560661</v>
      </c>
      <c r="S23" s="62">
        <v>0.9820280167351323</v>
      </c>
      <c r="T23" s="64"/>
      <c r="U23" s="57">
        <v>2453.3617877550437</v>
      </c>
      <c r="V23" s="57">
        <v>21.614804135264645</v>
      </c>
      <c r="W23" s="65">
        <v>2430.5955108843846</v>
      </c>
      <c r="X23" s="65">
        <v>3.450940844459135</v>
      </c>
      <c r="Y23" s="57">
        <f>100*(1-U23/W23)</f>
        <v>-0.9366542795257393</v>
      </c>
    </row>
    <row r="24" spans="1:25" ht="12.75">
      <c r="A24" s="56">
        <v>15.1</v>
      </c>
      <c r="B24" s="57">
        <v>2737.8435512924034</v>
      </c>
      <c r="C24" s="57">
        <v>1743.7297320253033</v>
      </c>
      <c r="D24" s="58">
        <f t="shared" si="0"/>
        <v>0.6368989678764416</v>
      </c>
      <c r="E24" s="59">
        <v>28.9531219692302</v>
      </c>
      <c r="F24" s="60">
        <v>0.0005275949443688131</v>
      </c>
      <c r="G24" s="61">
        <v>0.8928655616357917</v>
      </c>
      <c r="H24" s="61">
        <v>81.23757422135573</v>
      </c>
      <c r="I24" s="61">
        <v>0.9718104057829448</v>
      </c>
      <c r="J24" s="63">
        <v>0.05465584793209511</v>
      </c>
      <c r="K24" s="63">
        <v>0.0009612078516032891</v>
      </c>
      <c r="L24" s="63"/>
      <c r="M24" s="63">
        <v>0.012199666889156191</v>
      </c>
      <c r="N24" s="63">
        <v>0.0001470031695361026</v>
      </c>
      <c r="O24" s="62"/>
      <c r="P24" s="62"/>
      <c r="Q24" s="63"/>
      <c r="R24" s="63"/>
      <c r="S24" s="62"/>
      <c r="T24" s="64"/>
      <c r="U24" s="57">
        <v>78.16825593497097</v>
      </c>
      <c r="V24" s="57">
        <v>0.9362217237487032</v>
      </c>
      <c r="W24" s="65"/>
      <c r="X24" s="65"/>
      <c r="Y24" s="57"/>
    </row>
    <row r="25" spans="1:25" ht="12.75">
      <c r="A25" s="56">
        <v>16.1</v>
      </c>
      <c r="B25" s="57">
        <v>539.0048297044959</v>
      </c>
      <c r="C25" s="57">
        <v>266.494735268323</v>
      </c>
      <c r="D25" s="58">
        <f t="shared" si="0"/>
        <v>0.49441993945476537</v>
      </c>
      <c r="E25" s="59">
        <v>5.257500203897693</v>
      </c>
      <c r="F25" s="66" t="s">
        <v>24</v>
      </c>
      <c r="G25" s="61">
        <v>2.070486706042818</v>
      </c>
      <c r="H25" s="61">
        <v>88.07589752556541</v>
      </c>
      <c r="I25" s="61">
        <v>1.44938361801378</v>
      </c>
      <c r="J25" s="63">
        <v>0.06385147982863026</v>
      </c>
      <c r="K25" s="63">
        <v>0.002523981118688469</v>
      </c>
      <c r="L25" s="63"/>
      <c r="M25" s="63">
        <v>0.011118764161958339</v>
      </c>
      <c r="N25" s="63">
        <v>0.00018689394316054499</v>
      </c>
      <c r="O25" s="62"/>
      <c r="P25" s="62"/>
      <c r="Q25" s="63"/>
      <c r="R25" s="63"/>
      <c r="S25" s="62"/>
      <c r="T25" s="105"/>
      <c r="U25" s="57">
        <v>71.28061311412092</v>
      </c>
      <c r="V25" s="57">
        <v>1.1915472330684993</v>
      </c>
      <c r="W25" s="65"/>
      <c r="X25" s="65"/>
      <c r="Y25" s="57"/>
    </row>
    <row r="26" spans="1:25" ht="12.75">
      <c r="A26" s="56">
        <v>17.1</v>
      </c>
      <c r="B26" s="57">
        <v>1134.3036475742983</v>
      </c>
      <c r="C26" s="57">
        <v>859.6778930422233</v>
      </c>
      <c r="D26" s="58">
        <f t="shared" si="0"/>
        <v>0.7578904421938865</v>
      </c>
      <c r="E26" s="59">
        <v>11.730538760106038</v>
      </c>
      <c r="F26" s="66" t="s">
        <v>24</v>
      </c>
      <c r="G26" s="61">
        <v>0.6500465742108275</v>
      </c>
      <c r="H26" s="61">
        <v>83.0720807935228</v>
      </c>
      <c r="I26" s="61">
        <v>1.104431836734725</v>
      </c>
      <c r="J26" s="63">
        <v>0.052698988151801775</v>
      </c>
      <c r="K26" s="63">
        <v>0.0014808024556488325</v>
      </c>
      <c r="L26" s="63"/>
      <c r="M26" s="63">
        <v>0.011959487769750865</v>
      </c>
      <c r="N26" s="63">
        <v>0.00016089689762728665</v>
      </c>
      <c r="O26" s="62"/>
      <c r="P26" s="62"/>
      <c r="Q26" s="63"/>
      <c r="R26" s="63"/>
      <c r="S26" s="62"/>
      <c r="T26" s="64"/>
      <c r="U26" s="57">
        <v>76.63844135958601</v>
      </c>
      <c r="V26" s="57">
        <v>1.0249501637739757</v>
      </c>
      <c r="W26" s="65"/>
      <c r="X26" s="65"/>
      <c r="Y26" s="57"/>
    </row>
    <row r="27" spans="1:25" ht="12.75">
      <c r="A27" s="56">
        <v>18.1</v>
      </c>
      <c r="B27" s="57">
        <v>566.2492494257576</v>
      </c>
      <c r="C27" s="57">
        <v>204.51497776239464</v>
      </c>
      <c r="D27" s="58">
        <f t="shared" si="0"/>
        <v>0.36117483240780723</v>
      </c>
      <c r="E27" s="59">
        <v>5.7403979526033755</v>
      </c>
      <c r="F27" s="60">
        <v>0.00020412757934928528</v>
      </c>
      <c r="G27" s="61">
        <v>1.2142143231367086</v>
      </c>
      <c r="H27" s="61">
        <v>84.74407770998658</v>
      </c>
      <c r="I27" s="61">
        <v>1.362971802767666</v>
      </c>
      <c r="J27" s="63">
        <v>0.05713338335042387</v>
      </c>
      <c r="K27" s="63">
        <v>0.0022860990291542985</v>
      </c>
      <c r="L27" s="63"/>
      <c r="M27" s="63">
        <v>0.011656954485354198</v>
      </c>
      <c r="N27" s="63">
        <v>0.0001909218318313707</v>
      </c>
      <c r="O27" s="62"/>
      <c r="P27" s="62"/>
      <c r="Q27" s="63"/>
      <c r="R27" s="63"/>
      <c r="S27" s="62"/>
      <c r="T27" s="64"/>
      <c r="U27" s="57">
        <v>74.7109467722697</v>
      </c>
      <c r="V27" s="57">
        <v>1.2165795914668578</v>
      </c>
      <c r="W27" s="65"/>
      <c r="X27" s="65"/>
      <c r="Y27" s="57"/>
    </row>
    <row r="28" spans="1:25" ht="12.75">
      <c r="A28" s="56">
        <v>19.1</v>
      </c>
      <c r="B28" s="57">
        <v>3597.0576962512123</v>
      </c>
      <c r="C28" s="57">
        <v>2177.242877174917</v>
      </c>
      <c r="D28" s="58">
        <f t="shared" si="0"/>
        <v>0.6052843910299242</v>
      </c>
      <c r="E28" s="59">
        <v>39.65379560992132</v>
      </c>
      <c r="F28" s="60">
        <v>8.04793219104239E-05</v>
      </c>
      <c r="G28" s="61">
        <v>0.12518724819186033</v>
      </c>
      <c r="H28" s="61">
        <v>77.930301987945</v>
      </c>
      <c r="I28" s="61">
        <v>0.9050265256272649</v>
      </c>
      <c r="J28" s="63">
        <v>0.048646368503509514</v>
      </c>
      <c r="K28" s="63">
        <v>0.0007724475421492243</v>
      </c>
      <c r="L28" s="63"/>
      <c r="M28" s="63">
        <v>0.012815915016890056</v>
      </c>
      <c r="N28" s="63">
        <v>0.00014966773648179054</v>
      </c>
      <c r="O28" s="62"/>
      <c r="P28" s="62"/>
      <c r="Q28" s="63"/>
      <c r="R28" s="63"/>
      <c r="S28" s="62"/>
      <c r="T28" s="105"/>
      <c r="U28" s="57">
        <v>82.09177220659973</v>
      </c>
      <c r="V28" s="57">
        <v>0.9526116293745315</v>
      </c>
      <c r="W28" s="65"/>
      <c r="X28" s="65"/>
      <c r="Y28" s="57"/>
    </row>
    <row r="29" spans="1:25" ht="12.75">
      <c r="A29" s="56">
        <v>20.1</v>
      </c>
      <c r="B29" s="57">
        <v>207.3928276273099</v>
      </c>
      <c r="C29" s="57">
        <v>126.46478036378487</v>
      </c>
      <c r="D29" s="58">
        <f t="shared" si="0"/>
        <v>0.6097837703001245</v>
      </c>
      <c r="E29" s="59">
        <v>19.417505886898677</v>
      </c>
      <c r="F29" s="60">
        <v>0.00020899847045783004</v>
      </c>
      <c r="G29" s="61">
        <v>3.7804051054841747</v>
      </c>
      <c r="H29" s="62">
        <v>9.175801426425062</v>
      </c>
      <c r="I29" s="62">
        <v>0.13317761593113403</v>
      </c>
      <c r="J29" s="63">
        <v>0.09207986507526209</v>
      </c>
      <c r="K29" s="63">
        <v>0.0015509201688137543</v>
      </c>
      <c r="L29" s="63"/>
      <c r="M29" s="63">
        <v>0.10486233346050455</v>
      </c>
      <c r="N29" s="63">
        <v>0.001571080373955589</v>
      </c>
      <c r="O29" s="62"/>
      <c r="P29" s="62"/>
      <c r="Q29" s="63"/>
      <c r="R29" s="63"/>
      <c r="S29" s="62"/>
      <c r="T29" s="64"/>
      <c r="U29" s="57">
        <v>642.8412061545963</v>
      </c>
      <c r="V29" s="57">
        <v>9.166603383231289</v>
      </c>
      <c r="W29" s="65"/>
      <c r="X29" s="65"/>
      <c r="Y29" s="57"/>
    </row>
    <row r="30" spans="1:25" ht="12.75">
      <c r="A30" s="56">
        <v>21.1</v>
      </c>
      <c r="B30" s="57">
        <v>523.0901144634576</v>
      </c>
      <c r="C30" s="57">
        <v>344.8022106376942</v>
      </c>
      <c r="D30" s="58">
        <f t="shared" si="0"/>
        <v>0.6591640734624926</v>
      </c>
      <c r="E30" s="59">
        <v>100.47856106701012</v>
      </c>
      <c r="F30" s="60">
        <v>0.00012600624772876755</v>
      </c>
      <c r="G30" s="61">
        <v>0.2082872764862016</v>
      </c>
      <c r="H30" s="62">
        <v>4.472463703335242</v>
      </c>
      <c r="I30" s="62">
        <v>0.05497732304542726</v>
      </c>
      <c r="J30" s="63">
        <v>0.0947534456125483</v>
      </c>
      <c r="K30" s="63">
        <v>0.0007064802310235882</v>
      </c>
      <c r="L30" s="63"/>
      <c r="M30" s="63">
        <v>0.2231247011554198</v>
      </c>
      <c r="N30" s="63">
        <v>0.002747036743864786</v>
      </c>
      <c r="O30" s="62">
        <v>2.8611199231813806</v>
      </c>
      <c r="P30" s="62">
        <v>0.044946359652264976</v>
      </c>
      <c r="Q30" s="63">
        <v>0.0930008964968379</v>
      </c>
      <c r="R30" s="63">
        <v>0.000907446888430562</v>
      </c>
      <c r="S30" s="62">
        <v>0.783715354739413</v>
      </c>
      <c r="T30" s="64"/>
      <c r="U30" s="57">
        <v>1298.3646403831872</v>
      </c>
      <c r="V30" s="57">
        <v>14.478112172620044</v>
      </c>
      <c r="W30" s="65">
        <v>1487.9057569354409</v>
      </c>
      <c r="X30" s="65">
        <v>18.478176892508813</v>
      </c>
      <c r="Y30" s="57">
        <f>100*(1-U30/W30)</f>
        <v>12.738785078877669</v>
      </c>
    </row>
    <row r="31" spans="1:25" ht="12.75">
      <c r="A31" s="56">
        <v>22.1</v>
      </c>
      <c r="B31" s="57">
        <v>417.7371569123696</v>
      </c>
      <c r="C31" s="57">
        <v>134.43542609252577</v>
      </c>
      <c r="D31" s="58">
        <f t="shared" si="0"/>
        <v>0.3218182147984668</v>
      </c>
      <c r="E31" s="59">
        <v>71.73690587258481</v>
      </c>
      <c r="F31" s="60">
        <v>0.00029440262917059543</v>
      </c>
      <c r="G31" s="61">
        <v>0.49358105999993995</v>
      </c>
      <c r="H31" s="62">
        <v>5.002696828614775</v>
      </c>
      <c r="I31" s="62">
        <v>0.061791500801219874</v>
      </c>
      <c r="J31" s="63">
        <v>0.10781836240658065</v>
      </c>
      <c r="K31" s="63">
        <v>0.0009228326422247294</v>
      </c>
      <c r="L31" s="63"/>
      <c r="M31" s="63">
        <v>0.1989055550415054</v>
      </c>
      <c r="N31" s="63">
        <v>0.002469163870141755</v>
      </c>
      <c r="O31" s="62">
        <v>2.846023439372088</v>
      </c>
      <c r="P31" s="62">
        <v>0.05121024651970472</v>
      </c>
      <c r="Q31" s="63">
        <v>0.10377441301129832</v>
      </c>
      <c r="R31" s="63">
        <v>0.0013517346984592603</v>
      </c>
      <c r="S31" s="62">
        <v>0.6898975574258049</v>
      </c>
      <c r="T31" s="64"/>
      <c r="U31" s="57">
        <v>1169.4382154347707</v>
      </c>
      <c r="V31" s="57">
        <v>13.27648614480508</v>
      </c>
      <c r="W31" s="65">
        <v>1692.6957670484405</v>
      </c>
      <c r="X31" s="65">
        <v>24.017446517160607</v>
      </c>
      <c r="Y31" s="57">
        <f>100*(1-U31/W31)</f>
        <v>30.9126756148316</v>
      </c>
    </row>
    <row r="32" spans="1:25" ht="12.75">
      <c r="A32" s="56">
        <v>23.1</v>
      </c>
      <c r="B32" s="57">
        <v>194.9716637732675</v>
      </c>
      <c r="C32" s="57">
        <v>102.4597736257791</v>
      </c>
      <c r="D32" s="58">
        <f t="shared" si="0"/>
        <v>0.5255111006537317</v>
      </c>
      <c r="E32" s="59">
        <v>1.9319515566194705</v>
      </c>
      <c r="F32" s="60">
        <v>0.0012287885618950884</v>
      </c>
      <c r="G32" s="61">
        <v>4.224608923554873</v>
      </c>
      <c r="H32" s="61">
        <v>86.69997742630044</v>
      </c>
      <c r="I32" s="61">
        <v>2.0635741689872362</v>
      </c>
      <c r="J32" s="63">
        <v>0.0809196121777601</v>
      </c>
      <c r="K32" s="63">
        <v>0.004960743904427494</v>
      </c>
      <c r="L32" s="63"/>
      <c r="M32" s="63">
        <v>0.011046760785821341</v>
      </c>
      <c r="N32" s="63">
        <v>0.00027329334431819605</v>
      </c>
      <c r="O32" s="62"/>
      <c r="P32" s="62"/>
      <c r="Q32" s="63"/>
      <c r="R32" s="63"/>
      <c r="S32" s="62"/>
      <c r="T32" s="64"/>
      <c r="U32" s="57">
        <v>70.8215373564151</v>
      </c>
      <c r="V32" s="57">
        <v>1.742512966779217</v>
      </c>
      <c r="W32" s="65"/>
      <c r="X32" s="65"/>
      <c r="Y32" s="57"/>
    </row>
    <row r="33" spans="1:25" ht="12.75">
      <c r="A33" s="56">
        <v>24.1</v>
      </c>
      <c r="B33" s="57">
        <v>392.801214281193</v>
      </c>
      <c r="C33" s="57">
        <v>227.66641796486118</v>
      </c>
      <c r="D33" s="58">
        <f t="shared" si="0"/>
        <v>0.5795970320037823</v>
      </c>
      <c r="E33" s="59">
        <v>1.609100651650923</v>
      </c>
      <c r="F33" s="60">
        <v>0.0052061321978035925</v>
      </c>
      <c r="G33" s="61">
        <v>6.687525628953706</v>
      </c>
      <c r="H33" s="61">
        <v>209.71685198358878</v>
      </c>
      <c r="I33" s="61">
        <v>5.175519015372978</v>
      </c>
      <c r="J33" s="63">
        <v>0.09948677700004586</v>
      </c>
      <c r="K33" s="63">
        <v>0.00606474342744214</v>
      </c>
      <c r="L33" s="63"/>
      <c r="M33" s="63">
        <v>0.00444945046086942</v>
      </c>
      <c r="N33" s="63">
        <v>0.00011597369670091458</v>
      </c>
      <c r="O33" s="62"/>
      <c r="P33" s="62"/>
      <c r="Q33" s="63"/>
      <c r="R33" s="63"/>
      <c r="S33" s="62"/>
      <c r="T33" s="64"/>
      <c r="U33" s="57">
        <v>28.619377414060107</v>
      </c>
      <c r="V33" s="57">
        <v>0.7443027449729923</v>
      </c>
      <c r="W33" s="65"/>
      <c r="X33" s="65"/>
      <c r="Y33" s="57"/>
    </row>
    <row r="34" spans="1:25" ht="12.75">
      <c r="A34" s="56">
        <v>25.1</v>
      </c>
      <c r="B34" s="57">
        <v>729.2357311725287</v>
      </c>
      <c r="C34" s="57">
        <v>213.43410871646662</v>
      </c>
      <c r="D34" s="58">
        <f t="shared" si="0"/>
        <v>0.2926819128476997</v>
      </c>
      <c r="E34" s="59">
        <v>198.76223514067874</v>
      </c>
      <c r="F34" s="60">
        <v>4.9308089723884724E-05</v>
      </c>
      <c r="G34" s="61">
        <v>0.07699742043315551</v>
      </c>
      <c r="H34" s="62">
        <v>3.1519388791684126</v>
      </c>
      <c r="I34" s="62">
        <v>0.036015133433490505</v>
      </c>
      <c r="J34" s="63">
        <v>0.114161068972361</v>
      </c>
      <c r="K34" s="63">
        <v>0.0005687794385240384</v>
      </c>
      <c r="L34" s="63"/>
      <c r="M34" s="63">
        <v>0.3170207494820772</v>
      </c>
      <c r="N34" s="63">
        <v>0.003623336655339801</v>
      </c>
      <c r="O34" s="62">
        <v>4.96093138909405</v>
      </c>
      <c r="P34" s="62">
        <v>0.0626803066304886</v>
      </c>
      <c r="Q34" s="63">
        <v>0.11349435408829026</v>
      </c>
      <c r="R34" s="63">
        <v>0.0006112711234131181</v>
      </c>
      <c r="S34" s="62">
        <v>0.9045927599729556</v>
      </c>
      <c r="T34" s="64"/>
      <c r="U34" s="57">
        <v>1775.1631119981269</v>
      </c>
      <c r="V34" s="57">
        <v>17.735125897394767</v>
      </c>
      <c r="W34" s="65">
        <v>1856.1051059713811</v>
      </c>
      <c r="X34" s="65">
        <v>9.731916126341318</v>
      </c>
      <c r="Y34" s="57">
        <f>100*(1-U34/W34)</f>
        <v>4.360851856549031</v>
      </c>
    </row>
    <row r="35" spans="1:25" ht="12.75">
      <c r="A35" s="56">
        <v>26.1</v>
      </c>
      <c r="B35" s="57">
        <v>172.4938663528074</v>
      </c>
      <c r="C35" s="57">
        <v>121.01410788752072</v>
      </c>
      <c r="D35" s="58">
        <f t="shared" si="0"/>
        <v>0.7015560057075106</v>
      </c>
      <c r="E35" s="59">
        <v>1.9218182117151448</v>
      </c>
      <c r="F35" s="66" t="s">
        <v>24</v>
      </c>
      <c r="G35" s="61">
        <v>4.394363928759626</v>
      </c>
      <c r="H35" s="61">
        <v>77.10900005024082</v>
      </c>
      <c r="I35" s="61">
        <v>1.9113871505959337</v>
      </c>
      <c r="J35" s="63">
        <v>0.08245489024567974</v>
      </c>
      <c r="K35" s="63">
        <v>0.005151349811909658</v>
      </c>
      <c r="L35" s="63"/>
      <c r="M35" s="63">
        <v>0.012398764866480949</v>
      </c>
      <c r="N35" s="63">
        <v>0.00031949386208286577</v>
      </c>
      <c r="O35" s="62"/>
      <c r="P35" s="62"/>
      <c r="Q35" s="63"/>
      <c r="R35" s="63"/>
      <c r="S35" s="62"/>
      <c r="T35" s="64"/>
      <c r="U35" s="57">
        <v>79.43613010563335</v>
      </c>
      <c r="V35" s="57">
        <v>2.034366136252737</v>
      </c>
      <c r="W35" s="65"/>
      <c r="X35" s="65"/>
      <c r="Y35" s="57"/>
    </row>
    <row r="36" spans="1:25" ht="12.75">
      <c r="A36" s="56">
        <v>27.1</v>
      </c>
      <c r="B36" s="57">
        <v>867.2676014158156</v>
      </c>
      <c r="C36" s="57">
        <v>358.13437362664365</v>
      </c>
      <c r="D36" s="58">
        <f t="shared" si="0"/>
        <v>0.41294563874170875</v>
      </c>
      <c r="E36" s="59">
        <v>8.784765817098323</v>
      </c>
      <c r="F36" s="60">
        <v>0.0012142288328254127</v>
      </c>
      <c r="G36" s="61">
        <v>1.576454036482</v>
      </c>
      <c r="H36" s="61">
        <v>84.81382564873304</v>
      </c>
      <c r="I36" s="61">
        <v>1.224010889619197</v>
      </c>
      <c r="J36" s="63">
        <v>0.05999885027436097</v>
      </c>
      <c r="K36" s="63">
        <v>0.0018992706048854406</v>
      </c>
      <c r="L36" s="63"/>
      <c r="M36" s="63">
        <v>0.011604658227675202</v>
      </c>
      <c r="N36" s="63">
        <v>0.00017019349551205846</v>
      </c>
      <c r="O36" s="62"/>
      <c r="P36" s="62"/>
      <c r="Q36" s="63"/>
      <c r="R36" s="63"/>
      <c r="S36" s="62"/>
      <c r="T36" s="105"/>
      <c r="U36" s="57">
        <v>74.37769937101453</v>
      </c>
      <c r="V36" s="57">
        <v>1.0845519089386073</v>
      </c>
      <c r="W36" s="65"/>
      <c r="X36" s="65"/>
      <c r="Y36" s="57"/>
    </row>
    <row r="37" spans="1:25" ht="12.75">
      <c r="A37" s="56">
        <v>28.1</v>
      </c>
      <c r="B37" s="57">
        <v>149.08865248306938</v>
      </c>
      <c r="C37" s="57">
        <v>87.07250765458154</v>
      </c>
      <c r="D37" s="58">
        <f t="shared" si="0"/>
        <v>0.5840317569740565</v>
      </c>
      <c r="E37" s="59">
        <v>1.9242293019233572</v>
      </c>
      <c r="F37" s="60">
        <v>0.00722825926435761</v>
      </c>
      <c r="G37" s="61">
        <v>7.026493494951325</v>
      </c>
      <c r="H37" s="61">
        <v>66.56278501745135</v>
      </c>
      <c r="I37" s="61">
        <v>1.8074001904531234</v>
      </c>
      <c r="J37" s="63">
        <v>0.10356643921268861</v>
      </c>
      <c r="K37" s="63">
        <v>0.007211443468065982</v>
      </c>
      <c r="L37" s="63"/>
      <c r="M37" s="63">
        <v>0.013967790933127722</v>
      </c>
      <c r="N37" s="63">
        <v>0.0004044966594065943</v>
      </c>
      <c r="O37" s="62"/>
      <c r="P37" s="62"/>
      <c r="Q37" s="63"/>
      <c r="R37" s="63"/>
      <c r="S37" s="62"/>
      <c r="T37" s="64"/>
      <c r="U37" s="57">
        <v>89.41911554386166</v>
      </c>
      <c r="V37" s="57">
        <v>2.571632970131735</v>
      </c>
      <c r="W37" s="65"/>
      <c r="X37" s="65"/>
      <c r="Y37" s="57"/>
    </row>
    <row r="38" spans="1:25" ht="12.75">
      <c r="A38" s="56">
        <v>29.1</v>
      </c>
      <c r="B38" s="57">
        <v>170.56975897833493</v>
      </c>
      <c r="C38" s="57">
        <v>223.60899200788026</v>
      </c>
      <c r="D38" s="58">
        <f t="shared" si="0"/>
        <v>1.3109533210765816</v>
      </c>
      <c r="E38" s="59">
        <v>1.741800092241413</v>
      </c>
      <c r="F38" s="60">
        <v>0.006073443712382224</v>
      </c>
      <c r="G38" s="61">
        <v>5.077720767809534</v>
      </c>
      <c r="H38" s="61">
        <v>84.12933297627683</v>
      </c>
      <c r="I38" s="61">
        <v>2.125103537408011</v>
      </c>
      <c r="J38" s="63">
        <v>0.08771670589198431</v>
      </c>
      <c r="K38" s="63">
        <v>0.005473037696945827</v>
      </c>
      <c r="L38" s="63"/>
      <c r="M38" s="63">
        <v>0.011282899302073046</v>
      </c>
      <c r="N38" s="63">
        <v>0.0002973397459644375</v>
      </c>
      <c r="O38" s="62"/>
      <c r="P38" s="62"/>
      <c r="Q38" s="63"/>
      <c r="R38" s="63"/>
      <c r="S38" s="62"/>
      <c r="T38" s="64"/>
      <c r="U38" s="57">
        <v>72.3269760759949</v>
      </c>
      <c r="V38" s="57">
        <v>1.8953896645669923</v>
      </c>
      <c r="W38" s="65"/>
      <c r="X38" s="65"/>
      <c r="Y38" s="57"/>
    </row>
    <row r="39" spans="1:25" ht="12.75">
      <c r="A39" s="56">
        <v>30.1</v>
      </c>
      <c r="B39" s="57">
        <v>778.428555085426</v>
      </c>
      <c r="C39" s="57">
        <v>372.65701533562395</v>
      </c>
      <c r="D39" s="58">
        <f t="shared" si="0"/>
        <v>0.4787298884413715</v>
      </c>
      <c r="E39" s="59">
        <v>7.876910135009842</v>
      </c>
      <c r="F39" s="60">
        <v>0.0018035723233634003</v>
      </c>
      <c r="G39" s="61">
        <v>1.5666474533070351</v>
      </c>
      <c r="H39" s="61">
        <v>84.8997843331437</v>
      </c>
      <c r="I39" s="61">
        <v>1.3717815353566167</v>
      </c>
      <c r="J39" s="63">
        <v>0.059919693676981294</v>
      </c>
      <c r="K39" s="63">
        <v>0.0016732372126096377</v>
      </c>
      <c r="L39" s="63"/>
      <c r="M39" s="63">
        <v>0.011594063909567076</v>
      </c>
      <c r="N39" s="63">
        <v>0.00018935945283300658</v>
      </c>
      <c r="O39" s="62"/>
      <c r="P39" s="62"/>
      <c r="Q39" s="63"/>
      <c r="R39" s="63"/>
      <c r="S39" s="62"/>
      <c r="T39" s="64"/>
      <c r="U39" s="57">
        <v>74.31018710763064</v>
      </c>
      <c r="V39" s="57">
        <v>1.2066989178859355</v>
      </c>
      <c r="W39" s="65"/>
      <c r="X39" s="65"/>
      <c r="Y39" s="57"/>
    </row>
    <row r="40" spans="1:25" ht="12.75">
      <c r="A40" s="56">
        <v>31.1</v>
      </c>
      <c r="B40" s="57">
        <v>1218.2456790637273</v>
      </c>
      <c r="C40" s="57">
        <v>601.8006186062132</v>
      </c>
      <c r="D40" s="58">
        <f t="shared" si="0"/>
        <v>0.4939895367153875</v>
      </c>
      <c r="E40" s="59">
        <v>96.62719596970535</v>
      </c>
      <c r="F40" s="60">
        <v>0.003948977385318631</v>
      </c>
      <c r="G40" s="61">
        <v>8.295243608854575</v>
      </c>
      <c r="H40" s="61">
        <v>10.831266005191514</v>
      </c>
      <c r="I40" s="61">
        <v>0.12408315922434807</v>
      </c>
      <c r="J40" s="63">
        <v>0.12536750084303513</v>
      </c>
      <c r="K40" s="63">
        <v>0.00867683051769441</v>
      </c>
      <c r="L40" s="63"/>
      <c r="M40" s="63">
        <v>0.08466670133222709</v>
      </c>
      <c r="N40" s="63">
        <v>0.0014120087562170707</v>
      </c>
      <c r="O40" s="62"/>
      <c r="P40" s="62"/>
      <c r="Q40" s="63"/>
      <c r="R40" s="63"/>
      <c r="S40" s="62"/>
      <c r="T40" s="64"/>
      <c r="U40" s="57">
        <v>523.9178216817385</v>
      </c>
      <c r="V40" s="57">
        <v>8.391880436785819</v>
      </c>
      <c r="W40" s="65"/>
      <c r="X40" s="65"/>
      <c r="Y40" s="57"/>
    </row>
    <row r="41" spans="1:25" ht="12.75">
      <c r="A41" s="56">
        <v>32.1</v>
      </c>
      <c r="B41" s="57">
        <v>580.3727291893015</v>
      </c>
      <c r="C41" s="57">
        <v>279.59640693600915</v>
      </c>
      <c r="D41" s="58">
        <f t="shared" si="0"/>
        <v>0.4817531783868717</v>
      </c>
      <c r="E41" s="59">
        <v>5.895273596890349</v>
      </c>
      <c r="F41" s="60">
        <v>0.00070018480180919</v>
      </c>
      <c r="G41" s="61">
        <v>1.9042617348257629</v>
      </c>
      <c r="H41" s="61">
        <v>84.57592399265921</v>
      </c>
      <c r="I41" s="61">
        <v>1.3888435958097118</v>
      </c>
      <c r="J41" s="63">
        <v>0.06259734087006115</v>
      </c>
      <c r="K41" s="63">
        <v>0.0024922672641971844</v>
      </c>
      <c r="L41" s="63"/>
      <c r="M41" s="63">
        <v>0.011598541716634214</v>
      </c>
      <c r="N41" s="63">
        <v>0.00019446353707956688</v>
      </c>
      <c r="O41" s="62"/>
      <c r="P41" s="62"/>
      <c r="Q41" s="63"/>
      <c r="R41" s="63"/>
      <c r="S41" s="62"/>
      <c r="T41" s="105"/>
      <c r="U41" s="57">
        <v>74.33872200727579</v>
      </c>
      <c r="V41" s="57">
        <v>1.2392193658226722</v>
      </c>
      <c r="W41" s="65"/>
      <c r="X41" s="65"/>
      <c r="Y41" s="57"/>
    </row>
    <row r="42" spans="1:25" ht="12.75">
      <c r="A42" s="56">
        <v>33.1</v>
      </c>
      <c r="B42" s="57">
        <v>354.2738939262268</v>
      </c>
      <c r="C42" s="57">
        <v>189.87430712176237</v>
      </c>
      <c r="D42" s="58">
        <f t="shared" si="0"/>
        <v>0.5359534258013982</v>
      </c>
      <c r="E42" s="59">
        <v>150.9381183040555</v>
      </c>
      <c r="F42" s="60">
        <v>3.5263266095545274E-05</v>
      </c>
      <c r="G42" s="61">
        <v>0.04893029907062663</v>
      </c>
      <c r="H42" s="62">
        <v>2.016433659646622</v>
      </c>
      <c r="I42" s="62">
        <v>0.025211523383042285</v>
      </c>
      <c r="J42" s="63">
        <v>0.19126864870796678</v>
      </c>
      <c r="K42" s="63">
        <v>0.0009601513429135949</v>
      </c>
      <c r="L42" s="63"/>
      <c r="M42" s="63">
        <v>0.49568241049123185</v>
      </c>
      <c r="N42" s="63">
        <v>0.0061999252691890385</v>
      </c>
      <c r="O42" s="62">
        <v>13.0429348868771</v>
      </c>
      <c r="P42" s="62">
        <v>0.1771021798864076</v>
      </c>
      <c r="Q42" s="63">
        <v>0.19084049897832087</v>
      </c>
      <c r="R42" s="63">
        <v>0.001008505217096006</v>
      </c>
      <c r="S42" s="62">
        <v>0.9211585046600949</v>
      </c>
      <c r="T42" s="64"/>
      <c r="U42" s="57">
        <v>2595.2139536674804</v>
      </c>
      <c r="V42" s="57">
        <v>26.72177322069545</v>
      </c>
      <c r="W42" s="65">
        <v>2749.4185159431013</v>
      </c>
      <c r="X42" s="65">
        <v>8.685323858616577</v>
      </c>
      <c r="Y42" s="57">
        <f>100*(1-U42/W42)</f>
        <v>5.608624564846432</v>
      </c>
    </row>
    <row r="43" spans="1:25" ht="12.75">
      <c r="A43" s="56">
        <v>34.1</v>
      </c>
      <c r="B43" s="57">
        <v>721.0574135054522</v>
      </c>
      <c r="C43" s="57">
        <v>378.61800845504797</v>
      </c>
      <c r="D43" s="58">
        <f t="shared" si="0"/>
        <v>0.5250871863509174</v>
      </c>
      <c r="E43" s="59">
        <v>7.591682417121841</v>
      </c>
      <c r="F43" s="60">
        <v>0.0013214573084524002</v>
      </c>
      <c r="G43" s="61">
        <v>2.268692156296992</v>
      </c>
      <c r="H43" s="61">
        <v>81.59725208544536</v>
      </c>
      <c r="I43" s="61">
        <v>1.2559187747568452</v>
      </c>
      <c r="J43" s="63">
        <v>0.0655377847224999</v>
      </c>
      <c r="K43" s="63">
        <v>0.002732947985080045</v>
      </c>
      <c r="L43" s="63"/>
      <c r="M43" s="63">
        <v>0.011977279301190524</v>
      </c>
      <c r="N43" s="63">
        <v>0.00018956452671186363</v>
      </c>
      <c r="O43" s="62"/>
      <c r="P43" s="62"/>
      <c r="Q43" s="63"/>
      <c r="R43" s="63"/>
      <c r="S43" s="62"/>
      <c r="T43" s="64"/>
      <c r="U43" s="57">
        <v>76.7517765017331</v>
      </c>
      <c r="V43" s="57">
        <v>1.2075483100415076</v>
      </c>
      <c r="W43" s="65"/>
      <c r="X43" s="65"/>
      <c r="Y43" s="57"/>
    </row>
    <row r="44" spans="1:25" ht="12.75">
      <c r="A44" s="56">
        <v>35.1</v>
      </c>
      <c r="B44" s="57">
        <v>758.3114484012883</v>
      </c>
      <c r="C44" s="57">
        <v>227.0932882929769</v>
      </c>
      <c r="D44" s="58">
        <f t="shared" si="0"/>
        <v>0.2994723194167077</v>
      </c>
      <c r="E44" s="59">
        <v>8.141592686125646</v>
      </c>
      <c r="F44" s="60">
        <v>0.0017229897932159927</v>
      </c>
      <c r="G44" s="61">
        <v>2.831345490402526</v>
      </c>
      <c r="H44" s="61">
        <v>80.01694391218196</v>
      </c>
      <c r="I44" s="61">
        <v>1.355294996482508</v>
      </c>
      <c r="J44" s="63">
        <v>0.07002248812883514</v>
      </c>
      <c r="K44" s="63">
        <v>0.0028229579631577737</v>
      </c>
      <c r="L44" s="63"/>
      <c r="M44" s="63">
        <v>0.012143509831647581</v>
      </c>
      <c r="N44" s="63">
        <v>0.00021095567001745623</v>
      </c>
      <c r="O44" s="62"/>
      <c r="P44" s="62"/>
      <c r="Q44" s="63"/>
      <c r="R44" s="63"/>
      <c r="S44" s="62"/>
      <c r="T44" s="64"/>
      <c r="U44" s="57">
        <v>77.81059755352126</v>
      </c>
      <c r="V44" s="57">
        <v>1.3435917039308956</v>
      </c>
      <c r="W44" s="65"/>
      <c r="X44" s="65"/>
      <c r="Y44" s="57"/>
    </row>
    <row r="45" spans="1:25" ht="12.75">
      <c r="A45" s="56">
        <v>36.1</v>
      </c>
      <c r="B45" s="57">
        <v>241.7424041998209</v>
      </c>
      <c r="C45" s="57">
        <v>323.1482975138999</v>
      </c>
      <c r="D45" s="58">
        <f t="shared" si="0"/>
        <v>1.3367464371157243</v>
      </c>
      <c r="E45" s="59">
        <v>2.504460974626814</v>
      </c>
      <c r="F45" s="60">
        <v>0.007651245721281129</v>
      </c>
      <c r="G45" s="61">
        <v>4.607845987257974</v>
      </c>
      <c r="H45" s="61">
        <v>82.92439033872841</v>
      </c>
      <c r="I45" s="61">
        <v>1.8532148489625855</v>
      </c>
      <c r="J45" s="63">
        <v>0.08402216422451081</v>
      </c>
      <c r="K45" s="63">
        <v>0.004458433789435867</v>
      </c>
      <c r="L45" s="63"/>
      <c r="M45" s="63">
        <v>0.011503509838671766</v>
      </c>
      <c r="N45" s="63">
        <v>0.0002665752362510521</v>
      </c>
      <c r="O45" s="62"/>
      <c r="P45" s="62"/>
      <c r="Q45" s="63"/>
      <c r="R45" s="63"/>
      <c r="S45" s="62"/>
      <c r="T45" s="64"/>
      <c r="U45" s="57">
        <v>73.7331026853742</v>
      </c>
      <c r="V45" s="57">
        <v>1.6989109447998936</v>
      </c>
      <c r="W45" s="65"/>
      <c r="X45" s="65"/>
      <c r="Y45" s="57"/>
    </row>
    <row r="46" spans="1:25" ht="12.75">
      <c r="A46" s="56">
        <v>37.1</v>
      </c>
      <c r="B46" s="57">
        <v>91.9666897561375</v>
      </c>
      <c r="C46" s="57">
        <v>78.01207473069961</v>
      </c>
      <c r="D46" s="58">
        <f t="shared" si="0"/>
        <v>0.8482644633351435</v>
      </c>
      <c r="E46" s="59">
        <v>1.0472840907228658</v>
      </c>
      <c r="F46" s="66" t="s">
        <v>24</v>
      </c>
      <c r="G46" s="61">
        <v>11.242326040249196</v>
      </c>
      <c r="H46" s="61">
        <v>75.44140493432276</v>
      </c>
      <c r="I46" s="61">
        <v>2.4870897038417</v>
      </c>
      <c r="J46" s="63">
        <v>0.13667540441221526</v>
      </c>
      <c r="K46" s="63">
        <v>0.013560360460448666</v>
      </c>
      <c r="L46" s="63"/>
      <c r="M46" s="63">
        <v>0.011765114135536159</v>
      </c>
      <c r="N46" s="63">
        <v>0.00045096850983628907</v>
      </c>
      <c r="O46" s="62"/>
      <c r="P46" s="62"/>
      <c r="Q46" s="63"/>
      <c r="R46" s="63"/>
      <c r="S46" s="62"/>
      <c r="T46" s="64"/>
      <c r="U46" s="57">
        <v>75.40011777059131</v>
      </c>
      <c r="V46" s="57">
        <v>2.8733248032356737</v>
      </c>
      <c r="W46" s="65"/>
      <c r="X46" s="65"/>
      <c r="Y46" s="57"/>
    </row>
    <row r="47" spans="1:25" ht="12.75">
      <c r="A47" s="56">
        <v>38.1</v>
      </c>
      <c r="B47" s="57">
        <v>836.9657035097017</v>
      </c>
      <c r="C47" s="57">
        <v>488.98226992047495</v>
      </c>
      <c r="D47" s="58">
        <f t="shared" si="0"/>
        <v>0.5842321469923969</v>
      </c>
      <c r="E47" s="59">
        <v>8.657318441123078</v>
      </c>
      <c r="F47" s="60">
        <v>0.0006400181360188689</v>
      </c>
      <c r="G47" s="61">
        <v>1.727306081697555</v>
      </c>
      <c r="H47" s="61">
        <v>83.05542192715129</v>
      </c>
      <c r="I47" s="61">
        <v>1.2286542758485108</v>
      </c>
      <c r="J47" s="63">
        <v>0.061225124480087934</v>
      </c>
      <c r="K47" s="63">
        <v>0.0022340530411848435</v>
      </c>
      <c r="L47" s="63"/>
      <c r="M47" s="63">
        <v>0.011832182853095174</v>
      </c>
      <c r="N47" s="63">
        <v>0.00017867520844234774</v>
      </c>
      <c r="O47" s="62"/>
      <c r="P47" s="62"/>
      <c r="Q47" s="63"/>
      <c r="R47" s="63"/>
      <c r="S47" s="62"/>
      <c r="T47" s="64"/>
      <c r="U47" s="57">
        <v>75.82742881004694</v>
      </c>
      <c r="V47" s="57">
        <v>1.1383452880957177</v>
      </c>
      <c r="W47" s="65"/>
      <c r="X47" s="65"/>
      <c r="Y47" s="57"/>
    </row>
    <row r="48" spans="1:25" ht="12.75">
      <c r="A48" s="56">
        <v>39.1</v>
      </c>
      <c r="B48" s="57">
        <v>682.5028300188756</v>
      </c>
      <c r="C48" s="57">
        <v>140.21923558288657</v>
      </c>
      <c r="D48" s="58">
        <f t="shared" si="0"/>
        <v>0.20544857752312706</v>
      </c>
      <c r="E48" s="59">
        <v>212.3403251934254</v>
      </c>
      <c r="F48" s="60">
        <v>5.253247077158865E-05</v>
      </c>
      <c r="G48" s="61">
        <v>0.07973880720404711</v>
      </c>
      <c r="H48" s="62">
        <v>2.7613133809374544</v>
      </c>
      <c r="I48" s="62">
        <v>0.032033752505757344</v>
      </c>
      <c r="J48" s="63">
        <v>0.1315014697085477</v>
      </c>
      <c r="K48" s="63">
        <v>0.0006432698235494264</v>
      </c>
      <c r="L48" s="63"/>
      <c r="M48" s="63">
        <v>0.3618577372730995</v>
      </c>
      <c r="N48" s="63">
        <v>0.0042003250615210205</v>
      </c>
      <c r="O48" s="62">
        <v>6.526366683201357</v>
      </c>
      <c r="P48" s="62">
        <v>0.08404633919193491</v>
      </c>
      <c r="Q48" s="63">
        <v>0.13080740588419082</v>
      </c>
      <c r="R48" s="63">
        <v>0.0007295261381888241</v>
      </c>
      <c r="S48" s="62">
        <v>0.9013588095151942</v>
      </c>
      <c r="T48" s="64"/>
      <c r="U48" s="57">
        <v>1990.973414540292</v>
      </c>
      <c r="V48" s="57">
        <v>19.882425531673814</v>
      </c>
      <c r="W48" s="65">
        <v>2108.8324122298777</v>
      </c>
      <c r="X48" s="65">
        <v>9.784818350426074</v>
      </c>
      <c r="Y48" s="57">
        <f>100*(1-U48/W48)</f>
        <v>5.588827116184247</v>
      </c>
    </row>
    <row r="49" spans="1:25" ht="12.75">
      <c r="A49" s="56">
        <v>40.1</v>
      </c>
      <c r="B49" s="57">
        <v>446.6549540642664</v>
      </c>
      <c r="C49" s="57">
        <v>291.25577750721294</v>
      </c>
      <c r="D49" s="58">
        <f t="shared" si="0"/>
        <v>0.652082272584188</v>
      </c>
      <c r="E49" s="59">
        <v>4.660185419828256</v>
      </c>
      <c r="F49" s="66" t="s">
        <v>24</v>
      </c>
      <c r="G49" s="61">
        <v>5.6680260953353105</v>
      </c>
      <c r="H49" s="61">
        <v>82.34034409960296</v>
      </c>
      <c r="I49" s="61">
        <v>1.4891539418576223</v>
      </c>
      <c r="J49" s="63">
        <v>0.09242212171381972</v>
      </c>
      <c r="K49" s="63">
        <v>0.01144395967560221</v>
      </c>
      <c r="L49" s="63"/>
      <c r="M49" s="63">
        <v>0.011456349246070197</v>
      </c>
      <c r="N49" s="63">
        <v>0.00027220348304070145</v>
      </c>
      <c r="O49" s="62"/>
      <c r="P49" s="62"/>
      <c r="Q49" s="63"/>
      <c r="R49" s="63"/>
      <c r="S49" s="62"/>
      <c r="T49" s="64"/>
      <c r="U49" s="57">
        <v>73.43253645152322</v>
      </c>
      <c r="V49" s="57">
        <v>1.7348612174925861</v>
      </c>
      <c r="W49" s="65"/>
      <c r="X49" s="65"/>
      <c r="Y49" s="57"/>
    </row>
    <row r="50" spans="1:25" ht="12.75">
      <c r="A50" s="56">
        <v>41.1</v>
      </c>
      <c r="B50" s="57">
        <v>2566.9809574994783</v>
      </c>
      <c r="C50" s="57">
        <v>337.9719919430675</v>
      </c>
      <c r="D50" s="58">
        <f t="shared" si="0"/>
        <v>0.1316612774067048</v>
      </c>
      <c r="E50" s="59">
        <v>916.259490929457</v>
      </c>
      <c r="F50" s="60">
        <v>1.434031149519874E-05</v>
      </c>
      <c r="G50" s="61">
        <v>0.021019219596757083</v>
      </c>
      <c r="H50" s="62">
        <v>2.406843653374596</v>
      </c>
      <c r="I50" s="62">
        <v>0.026176422609682937</v>
      </c>
      <c r="J50" s="63">
        <v>0.15916060868482318</v>
      </c>
      <c r="K50" s="63">
        <v>0.0006117556549985199</v>
      </c>
      <c r="L50" s="63"/>
      <c r="M50" s="63">
        <v>0.4153945797028583</v>
      </c>
      <c r="N50" s="63">
        <v>0.0045179353021407515</v>
      </c>
      <c r="O50" s="62">
        <v>9.105406833711832</v>
      </c>
      <c r="P50" s="62">
        <v>0.10515755624064435</v>
      </c>
      <c r="Q50" s="63">
        <v>0.15897808268507066</v>
      </c>
      <c r="R50" s="63">
        <v>0.0006174531408708291</v>
      </c>
      <c r="S50" s="62">
        <v>0.9417552548520985</v>
      </c>
      <c r="T50" s="64"/>
      <c r="U50" s="57">
        <v>2239.5380959618155</v>
      </c>
      <c r="V50" s="57">
        <v>20.576934957385006</v>
      </c>
      <c r="W50" s="65">
        <v>2444.820798609741</v>
      </c>
      <c r="X50" s="65">
        <v>6.5740711277855794</v>
      </c>
      <c r="Y50" s="57">
        <f>100*(1-U50/W50)</f>
        <v>8.396635972855771</v>
      </c>
    </row>
    <row r="51" spans="1:25" ht="12.75">
      <c r="A51" s="56">
        <v>42.1</v>
      </c>
      <c r="B51" s="57">
        <v>329.30658734089883</v>
      </c>
      <c r="C51" s="57">
        <v>105.64520015421144</v>
      </c>
      <c r="D51" s="58">
        <f t="shared" si="0"/>
        <v>0.3208110745894291</v>
      </c>
      <c r="E51" s="59">
        <v>35.57202740173993</v>
      </c>
      <c r="F51" s="60">
        <v>0.000420663793163415</v>
      </c>
      <c r="G51" s="61">
        <v>4.6179401754951055</v>
      </c>
      <c r="H51" s="62">
        <v>7.95308307815844</v>
      </c>
      <c r="I51" s="62">
        <v>0.10637379882679139</v>
      </c>
      <c r="J51" s="63">
        <v>0.10168810634966596</v>
      </c>
      <c r="K51" s="63">
        <v>0.0012978395951074356</v>
      </c>
      <c r="L51" s="63"/>
      <c r="M51" s="63">
        <v>0.11993092350116741</v>
      </c>
      <c r="N51" s="63">
        <v>0.0016615781202888621</v>
      </c>
      <c r="O51" s="62"/>
      <c r="P51" s="62"/>
      <c r="Q51" s="63"/>
      <c r="R51" s="63"/>
      <c r="S51" s="62"/>
      <c r="T51" s="64"/>
      <c r="U51" s="57">
        <v>730.1660464761221</v>
      </c>
      <c r="V51" s="57">
        <v>9.564179838726123</v>
      </c>
      <c r="W51" s="65"/>
      <c r="X51" s="65"/>
      <c r="Y51" s="57"/>
    </row>
    <row r="52" spans="1:25" ht="12.75">
      <c r="A52" s="56">
        <v>43.1</v>
      </c>
      <c r="B52" s="57">
        <v>729.9570256114782</v>
      </c>
      <c r="C52" s="57">
        <v>253.8465984337092</v>
      </c>
      <c r="D52" s="58">
        <f t="shared" si="0"/>
        <v>0.34775553837715895</v>
      </c>
      <c r="E52" s="59">
        <v>7.483271247987558</v>
      </c>
      <c r="F52" s="60">
        <v>0.0005978910341296529</v>
      </c>
      <c r="G52" s="61">
        <v>1.8958371283525843</v>
      </c>
      <c r="H52" s="61">
        <v>83.80106238584706</v>
      </c>
      <c r="I52" s="61">
        <v>1.284506863629006</v>
      </c>
      <c r="J52" s="63">
        <v>0.06254491815844299</v>
      </c>
      <c r="K52" s="63">
        <v>0.0022219100936802785</v>
      </c>
      <c r="L52" s="63"/>
      <c r="M52" s="63">
        <v>0.011706792262363486</v>
      </c>
      <c r="N52" s="63">
        <v>0.00018292520991046066</v>
      </c>
      <c r="O52" s="62"/>
      <c r="P52" s="62"/>
      <c r="Q52" s="63"/>
      <c r="R52" s="63"/>
      <c r="S52" s="62"/>
      <c r="T52" s="64"/>
      <c r="U52" s="57">
        <v>75.02851196844256</v>
      </c>
      <c r="V52" s="57">
        <v>1.1655666211309372</v>
      </c>
      <c r="W52" s="65"/>
      <c r="X52" s="65"/>
      <c r="Y52" s="57"/>
    </row>
    <row r="53" spans="1:25" ht="12.75">
      <c r="A53" s="56">
        <v>44.1</v>
      </c>
      <c r="B53" s="57">
        <v>825.1536319059686</v>
      </c>
      <c r="C53" s="57">
        <v>248.3192669844902</v>
      </c>
      <c r="D53" s="58">
        <f t="shared" si="0"/>
        <v>0.30093701025215597</v>
      </c>
      <c r="E53" s="59">
        <v>7.736594474527479</v>
      </c>
      <c r="F53" s="66" t="s">
        <v>24</v>
      </c>
      <c r="G53" s="61">
        <v>0.3812631613974715</v>
      </c>
      <c r="H53" s="61">
        <v>91.62810426530905</v>
      </c>
      <c r="I53" s="61">
        <v>1.3335396935894213</v>
      </c>
      <c r="J53" s="63">
        <v>0.050427882836964796</v>
      </c>
      <c r="K53" s="63">
        <v>0.0016140420400246086</v>
      </c>
      <c r="L53" s="63"/>
      <c r="M53" s="63">
        <v>0.01087207223562725</v>
      </c>
      <c r="N53" s="63">
        <v>0.00016006394676290858</v>
      </c>
      <c r="O53" s="62"/>
      <c r="P53" s="62"/>
      <c r="Q53" s="63"/>
      <c r="R53" s="63"/>
      <c r="S53" s="62"/>
      <c r="T53" s="64"/>
      <c r="U53" s="57">
        <v>69.70763037673476</v>
      </c>
      <c r="V53" s="57">
        <v>1.0207409273609764</v>
      </c>
      <c r="W53" s="65"/>
      <c r="X53" s="65"/>
      <c r="Y53" s="57"/>
    </row>
    <row r="54" spans="1:25" ht="12.75">
      <c r="A54" s="56">
        <v>45.1</v>
      </c>
      <c r="B54" s="57">
        <v>544.9806891963128</v>
      </c>
      <c r="C54" s="57">
        <v>232.82022502055693</v>
      </c>
      <c r="D54" s="58">
        <f t="shared" si="0"/>
        <v>0.4272082105586139</v>
      </c>
      <c r="E54" s="59">
        <v>5.363603050487734</v>
      </c>
      <c r="F54" s="60">
        <v>0.0003648704543758187</v>
      </c>
      <c r="G54" s="61">
        <v>0.9030100654723983</v>
      </c>
      <c r="H54" s="61">
        <v>87.29074573219539</v>
      </c>
      <c r="I54" s="61">
        <v>1.3218126112821866</v>
      </c>
      <c r="J54" s="63">
        <v>0.05462616721838853</v>
      </c>
      <c r="K54" s="63">
        <v>0.0019710668108036044</v>
      </c>
      <c r="L54" s="63"/>
      <c r="M54" s="63">
        <v>0.011352519571611097</v>
      </c>
      <c r="N54" s="63">
        <v>0.00017457947738676327</v>
      </c>
      <c r="O54" s="62"/>
      <c r="P54" s="62"/>
      <c r="Q54" s="63"/>
      <c r="R54" s="63"/>
      <c r="S54" s="62"/>
      <c r="T54" s="64"/>
      <c r="U54" s="57">
        <v>72.77075461255349</v>
      </c>
      <c r="V54" s="57">
        <v>1.1127787760970769</v>
      </c>
      <c r="W54" s="65"/>
      <c r="X54" s="65"/>
      <c r="Y54" s="57"/>
    </row>
    <row r="55" spans="1:25" ht="12.75">
      <c r="A55" s="56">
        <v>46.1</v>
      </c>
      <c r="B55" s="57">
        <v>313.4676095560469</v>
      </c>
      <c r="C55" s="57">
        <v>157.73556248821106</v>
      </c>
      <c r="D55" s="58">
        <f t="shared" si="0"/>
        <v>0.503195729573484</v>
      </c>
      <c r="E55" s="59">
        <v>3.0298991654948444</v>
      </c>
      <c r="F55" s="60">
        <v>0.0018891446788784517</v>
      </c>
      <c r="G55" s="61">
        <v>0.8557343963792263</v>
      </c>
      <c r="H55" s="61">
        <v>88.88085334206748</v>
      </c>
      <c r="I55" s="61">
        <v>1.6053379665862624</v>
      </c>
      <c r="J55" s="63">
        <v>0.05422569309877172</v>
      </c>
      <c r="K55" s="63">
        <v>0.0026697969949975708</v>
      </c>
      <c r="L55" s="63"/>
      <c r="M55" s="63">
        <v>0.011154738267650677</v>
      </c>
      <c r="N55" s="63">
        <v>0.00020538071642756442</v>
      </c>
      <c r="O55" s="62"/>
      <c r="P55" s="62"/>
      <c r="Q55" s="63"/>
      <c r="R55" s="63"/>
      <c r="S55" s="62"/>
      <c r="T55" s="64"/>
      <c r="U55" s="57">
        <v>71.50996288789786</v>
      </c>
      <c r="V55" s="57">
        <v>1.3093635553536398</v>
      </c>
      <c r="W55" s="65"/>
      <c r="X55" s="65"/>
      <c r="Y55" s="57"/>
    </row>
    <row r="56" spans="1:25" ht="12.75">
      <c r="A56" s="56">
        <v>47.1</v>
      </c>
      <c r="B56" s="57">
        <v>418.3580382768755</v>
      </c>
      <c r="C56" s="57">
        <v>168.83933464925408</v>
      </c>
      <c r="D56" s="58">
        <f t="shared" si="0"/>
        <v>0.40357616969585686</v>
      </c>
      <c r="E56" s="59">
        <v>55.752088140925984</v>
      </c>
      <c r="F56" s="60">
        <v>0.00011010555705028471</v>
      </c>
      <c r="G56" s="61">
        <v>0.18932745768348205</v>
      </c>
      <c r="H56" s="62">
        <v>6.44659962825375</v>
      </c>
      <c r="I56" s="62">
        <v>0.0764135047477857</v>
      </c>
      <c r="J56" s="63">
        <v>0.10490421349246011</v>
      </c>
      <c r="K56" s="63">
        <v>0.0009018329719224004</v>
      </c>
      <c r="L56" s="63"/>
      <c r="M56" s="63">
        <v>0.1548268518256859</v>
      </c>
      <c r="N56" s="63">
        <v>0.0018416561081357231</v>
      </c>
      <c r="O56" s="62">
        <v>2.207136985585797</v>
      </c>
      <c r="P56" s="62">
        <v>0.036657116017565716</v>
      </c>
      <c r="Q56" s="63">
        <v>0.10339076066684354</v>
      </c>
      <c r="R56" s="63">
        <v>0.0011984005646195365</v>
      </c>
      <c r="S56" s="62">
        <v>0.7161982392576002</v>
      </c>
      <c r="T56" s="64"/>
      <c r="U56" s="57">
        <v>927.964034788854</v>
      </c>
      <c r="V56" s="57">
        <v>10.28039661122277</v>
      </c>
      <c r="W56" s="65">
        <v>1685.863491601061</v>
      </c>
      <c r="X56" s="65">
        <v>21.39056718640061</v>
      </c>
      <c r="Y56" s="57">
        <f>100*(1-U56/W56)</f>
        <v>44.956158110549715</v>
      </c>
    </row>
    <row r="57" spans="1:25" ht="12.75">
      <c r="A57" s="56">
        <v>48.1</v>
      </c>
      <c r="B57" s="57">
        <v>779.0310796070975</v>
      </c>
      <c r="C57" s="57">
        <v>188.7252296764254</v>
      </c>
      <c r="D57" s="58">
        <f t="shared" si="0"/>
        <v>0.24225635487047392</v>
      </c>
      <c r="E57" s="59">
        <v>253.49552908516813</v>
      </c>
      <c r="F57" s="60">
        <v>1.8477115825829647E-05</v>
      </c>
      <c r="G57" s="61">
        <v>0.027743766002562606</v>
      </c>
      <c r="H57" s="62">
        <v>2.6401475517369026</v>
      </c>
      <c r="I57" s="62">
        <v>0.028966868798952935</v>
      </c>
      <c r="J57" s="63">
        <v>0.13171882803195478</v>
      </c>
      <c r="K57" s="63">
        <v>0.0004872791638338503</v>
      </c>
      <c r="L57" s="63"/>
      <c r="M57" s="63">
        <v>0.378661625060416</v>
      </c>
      <c r="N57" s="63">
        <v>0.004154960862927881</v>
      </c>
      <c r="O57" s="62">
        <v>6.864304900943125</v>
      </c>
      <c r="P57" s="62">
        <v>0.07981142034089907</v>
      </c>
      <c r="Q57" s="63">
        <v>0.13147524742521027</v>
      </c>
      <c r="R57" s="63">
        <v>0.0005055611759828173</v>
      </c>
      <c r="S57" s="62">
        <v>0.9437287141585058</v>
      </c>
      <c r="T57" s="64"/>
      <c r="U57" s="57">
        <v>2070.0286327816953</v>
      </c>
      <c r="V57" s="57">
        <v>19.427971407938127</v>
      </c>
      <c r="W57" s="65">
        <v>2117.762618884389</v>
      </c>
      <c r="X57" s="65">
        <v>6.739677754782933</v>
      </c>
      <c r="Y57" s="57">
        <f>100*(1-U57/W57)</f>
        <v>2.253981899436852</v>
      </c>
    </row>
    <row r="58" spans="1:25" ht="12.75">
      <c r="A58" s="56">
        <v>49.1</v>
      </c>
      <c r="B58" s="57">
        <v>748.7505485947985</v>
      </c>
      <c r="C58" s="57">
        <v>433.53835989016505</v>
      </c>
      <c r="D58" s="58">
        <f t="shared" si="0"/>
        <v>0.5790157492422527</v>
      </c>
      <c r="E58" s="59">
        <v>7.500638569441655</v>
      </c>
      <c r="F58" s="60">
        <v>0.0002240763433031263</v>
      </c>
      <c r="G58" s="61">
        <v>0.44739007595751</v>
      </c>
      <c r="H58" s="61">
        <v>85.75957771361789</v>
      </c>
      <c r="I58" s="61">
        <v>1.2030414428704086</v>
      </c>
      <c r="J58" s="63">
        <v>0.05104668521339436</v>
      </c>
      <c r="K58" s="63">
        <v>0.001656792374964109</v>
      </c>
      <c r="L58" s="63"/>
      <c r="M58" s="63">
        <v>0.011608337235111454</v>
      </c>
      <c r="N58" s="63">
        <v>0.0001649657187933454</v>
      </c>
      <c r="O58" s="62"/>
      <c r="P58" s="62"/>
      <c r="Q58" s="63"/>
      <c r="R58" s="63"/>
      <c r="S58" s="62"/>
      <c r="T58" s="105"/>
      <c r="U58" s="57">
        <v>74.40114367051879</v>
      </c>
      <c r="V58" s="57">
        <v>1.0512342673036241</v>
      </c>
      <c r="W58" s="65"/>
      <c r="X58" s="65"/>
      <c r="Y58" s="57"/>
    </row>
    <row r="59" spans="1:25" ht="12.75">
      <c r="A59" s="56">
        <v>50.1</v>
      </c>
      <c r="B59" s="57">
        <v>580.7020037378669</v>
      </c>
      <c r="C59" s="57">
        <v>100.30418047272867</v>
      </c>
      <c r="D59" s="58">
        <f t="shared" si="0"/>
        <v>0.1727291792125565</v>
      </c>
      <c r="E59" s="59">
        <v>118.87501761386923</v>
      </c>
      <c r="F59" s="60">
        <v>4.967434835315168E-05</v>
      </c>
      <c r="G59" s="61">
        <v>0.08138777074631424</v>
      </c>
      <c r="H59" s="62">
        <v>4.196685741251967</v>
      </c>
      <c r="I59" s="62">
        <v>0.05659446088095787</v>
      </c>
      <c r="J59" s="63">
        <v>0.11184043350089805</v>
      </c>
      <c r="K59" s="63">
        <v>0.0008605615399579596</v>
      </c>
      <c r="L59" s="63"/>
      <c r="M59" s="63">
        <v>0.23808933618042533</v>
      </c>
      <c r="N59" s="63">
        <v>0.0032117161666295</v>
      </c>
      <c r="O59" s="62">
        <v>3.649286601478904</v>
      </c>
      <c r="P59" s="62">
        <v>0.0574566935192974</v>
      </c>
      <c r="Q59" s="63">
        <v>0.11116466247493935</v>
      </c>
      <c r="R59" s="63">
        <v>0.0009025985257919839</v>
      </c>
      <c r="S59" s="62">
        <v>0.8567706020707262</v>
      </c>
      <c r="T59" s="105"/>
      <c r="U59" s="57">
        <v>1376.7563794069445</v>
      </c>
      <c r="V59" s="57">
        <v>16.722583775213977</v>
      </c>
      <c r="W59" s="65">
        <v>1818.543126321943</v>
      </c>
      <c r="X59" s="65">
        <v>14.738392682506413</v>
      </c>
      <c r="Y59" s="57">
        <f>100*(1-U59/W59)</f>
        <v>24.29344349993642</v>
      </c>
    </row>
    <row r="60" spans="1:25" ht="12.75">
      <c r="A60" s="56">
        <v>51.1</v>
      </c>
      <c r="B60" s="57">
        <v>273.5840274679614</v>
      </c>
      <c r="C60" s="57">
        <v>218.81955228755456</v>
      </c>
      <c r="D60" s="58">
        <f t="shared" si="0"/>
        <v>0.7998257585164757</v>
      </c>
      <c r="E60" s="59">
        <v>2.6682416554583264</v>
      </c>
      <c r="F60" s="66" t="s">
        <v>24</v>
      </c>
      <c r="G60" s="61">
        <v>1.154291333278512</v>
      </c>
      <c r="H60" s="61">
        <v>88.08648853709363</v>
      </c>
      <c r="I60" s="61">
        <v>1.7028922493802736</v>
      </c>
      <c r="J60" s="63">
        <v>0.056601345549844945</v>
      </c>
      <c r="K60" s="63">
        <v>0.003203291883156632</v>
      </c>
      <c r="L60" s="63"/>
      <c r="M60" s="63">
        <v>0.011221438191976185</v>
      </c>
      <c r="N60" s="63">
        <v>0.00022214349987552008</v>
      </c>
      <c r="O60" s="62"/>
      <c r="P60" s="62"/>
      <c r="Q60" s="63"/>
      <c r="R60" s="63"/>
      <c r="S60" s="62"/>
      <c r="T60" s="64"/>
      <c r="U60" s="57">
        <v>71.93518085009318</v>
      </c>
      <c r="V60" s="57">
        <v>1.4161379040992066</v>
      </c>
      <c r="W60" s="65"/>
      <c r="X60" s="65"/>
      <c r="Y60" s="57"/>
    </row>
    <row r="61" spans="1:25" ht="12.75">
      <c r="A61" s="56">
        <v>52.1</v>
      </c>
      <c r="B61" s="57">
        <v>198.66364950599632</v>
      </c>
      <c r="C61" s="57">
        <v>104.89020389726643</v>
      </c>
      <c r="D61" s="58">
        <f t="shared" si="0"/>
        <v>0.5279788434275214</v>
      </c>
      <c r="E61" s="59">
        <v>1.7837487366671645</v>
      </c>
      <c r="F61" s="60">
        <v>0.00139839782489808</v>
      </c>
      <c r="G61" s="61">
        <v>3.2588276954231388</v>
      </c>
      <c r="H61" s="61">
        <v>95.6816045792932</v>
      </c>
      <c r="I61" s="61">
        <v>2.034834128916953</v>
      </c>
      <c r="J61" s="63">
        <v>0.07313522705274485</v>
      </c>
      <c r="K61" s="63">
        <v>0.0039945576905501745</v>
      </c>
      <c r="L61" s="63"/>
      <c r="M61" s="63">
        <v>0.010110738916842221</v>
      </c>
      <c r="N61" s="63">
        <v>0.00022183401547279727</v>
      </c>
      <c r="O61" s="62"/>
      <c r="P61" s="62"/>
      <c r="Q61" s="63"/>
      <c r="R61" s="63"/>
      <c r="S61" s="62"/>
      <c r="T61" s="64"/>
      <c r="U61" s="57">
        <v>64.85071609858088</v>
      </c>
      <c r="V61" s="57">
        <v>1.4157199684382764</v>
      </c>
      <c r="W61" s="65"/>
      <c r="X61" s="65"/>
      <c r="Y61" s="57"/>
    </row>
    <row r="62" spans="1:25" ht="12.75">
      <c r="A62" s="56">
        <v>53.1</v>
      </c>
      <c r="B62" s="57">
        <v>766.7514764065452</v>
      </c>
      <c r="C62" s="57">
        <v>84.13181201970399</v>
      </c>
      <c r="D62" s="58">
        <f t="shared" si="0"/>
        <v>0.10972500817865502</v>
      </c>
      <c r="E62" s="59">
        <v>174.51462157938607</v>
      </c>
      <c r="F62" s="60">
        <v>1.7538402267583634E-05</v>
      </c>
      <c r="G62" s="61">
        <v>0.028278206654506963</v>
      </c>
      <c r="H62" s="62">
        <v>3.774561623658653</v>
      </c>
      <c r="I62" s="62">
        <v>0.04185478411481104</v>
      </c>
      <c r="J62" s="63">
        <v>0.10408885953264918</v>
      </c>
      <c r="K62" s="63">
        <v>0.0005413074862917219</v>
      </c>
      <c r="L62" s="63"/>
      <c r="M62" s="63">
        <v>0.2648565098705255</v>
      </c>
      <c r="N62" s="63">
        <v>0.0029373442213386012</v>
      </c>
      <c r="O62" s="62">
        <v>3.792378615154342</v>
      </c>
      <c r="P62" s="62">
        <v>0.04685478385487352</v>
      </c>
      <c r="Q62" s="63">
        <v>0.1038483886779813</v>
      </c>
      <c r="R62" s="63">
        <v>0.0005654772305453967</v>
      </c>
      <c r="S62" s="62">
        <v>0.8976394726052244</v>
      </c>
      <c r="T62" s="64"/>
      <c r="U62" s="57">
        <v>1514.6409979907687</v>
      </c>
      <c r="V62" s="57">
        <v>14.970344302625929</v>
      </c>
      <c r="W62" s="65">
        <v>1694.0095794656731</v>
      </c>
      <c r="X62" s="65">
        <v>10.03849772326525</v>
      </c>
      <c r="Y62" s="57">
        <f>100*(1-U62/W62)</f>
        <v>10.588404200847624</v>
      </c>
    </row>
    <row r="63" spans="1:25" ht="12.75">
      <c r="A63" s="56">
        <v>54.1</v>
      </c>
      <c r="B63" s="57">
        <v>97.86460678071083</v>
      </c>
      <c r="C63" s="57">
        <v>120.17537835653603</v>
      </c>
      <c r="D63" s="58">
        <f t="shared" si="0"/>
        <v>1.2279758976175916</v>
      </c>
      <c r="E63" s="59">
        <v>0.9855816361897181</v>
      </c>
      <c r="F63" s="60">
        <v>0.004553228162876717</v>
      </c>
      <c r="G63" s="61">
        <v>1.9076317438016965</v>
      </c>
      <c r="H63" s="61">
        <v>85.30544867936712</v>
      </c>
      <c r="I63" s="61">
        <v>2.3901730333400146</v>
      </c>
      <c r="J63" s="63">
        <v>0.06261083535654995</v>
      </c>
      <c r="K63" s="63">
        <v>0.007337894486057252</v>
      </c>
      <c r="L63" s="63"/>
      <c r="M63" s="63">
        <v>0.011498956957004314</v>
      </c>
      <c r="N63" s="63">
        <v>0.00034061904445061773</v>
      </c>
      <c r="O63" s="62"/>
      <c r="P63" s="62"/>
      <c r="Q63" s="63"/>
      <c r="R63" s="63"/>
      <c r="S63" s="62"/>
      <c r="T63" s="64"/>
      <c r="U63" s="57">
        <v>73.70408664468094</v>
      </c>
      <c r="V63" s="57">
        <v>2.170809395048109</v>
      </c>
      <c r="W63" s="65"/>
      <c r="X63" s="65"/>
      <c r="Y63" s="57"/>
    </row>
    <row r="64" spans="1:25" ht="12.75">
      <c r="A64" s="56">
        <v>55.1</v>
      </c>
      <c r="B64" s="57">
        <v>440.6648721674016</v>
      </c>
      <c r="C64" s="57">
        <v>165.29765228345448</v>
      </c>
      <c r="D64" s="58">
        <f t="shared" si="0"/>
        <v>0.3751096643361682</v>
      </c>
      <c r="E64" s="59">
        <v>187.34825208955073</v>
      </c>
      <c r="F64" s="60">
        <v>2.4299435515239275E-05</v>
      </c>
      <c r="G64" s="61">
        <v>0.03373993509184978</v>
      </c>
      <c r="H64" s="62">
        <v>2.0207030888020205</v>
      </c>
      <c r="I64" s="62">
        <v>0.023861620829164168</v>
      </c>
      <c r="J64" s="63">
        <v>0.16233103196397816</v>
      </c>
      <c r="K64" s="63">
        <v>0.001979791982644624</v>
      </c>
      <c r="L64" s="63"/>
      <c r="M64" s="63">
        <v>0.4949255615545183</v>
      </c>
      <c r="N64" s="63">
        <v>0.006091717719233599</v>
      </c>
      <c r="O64" s="62">
        <v>11.083539051423937</v>
      </c>
      <c r="P64" s="62">
        <v>0.22069070301423627</v>
      </c>
      <c r="Q64" s="63">
        <v>0.16241917364018696</v>
      </c>
      <c r="R64" s="63">
        <v>0.0021392565875150028</v>
      </c>
      <c r="S64" s="62">
        <v>0.7640110340046841</v>
      </c>
      <c r="T64" s="105"/>
      <c r="U64" s="57">
        <v>2591.951097506385</v>
      </c>
      <c r="V64" s="57">
        <v>26.268689564616455</v>
      </c>
      <c r="W64" s="112">
        <v>2481.0013083248155</v>
      </c>
      <c r="X64" s="112">
        <v>22.213120899559517</v>
      </c>
      <c r="Y64" s="57">
        <f>100*(1-U64/W64)</f>
        <v>-4.471976246416554</v>
      </c>
    </row>
    <row r="65" spans="1:25" ht="12.75">
      <c r="A65" s="56">
        <v>56.1</v>
      </c>
      <c r="B65" s="57">
        <v>319.12609322949635</v>
      </c>
      <c r="C65" s="57">
        <v>211.0104662958237</v>
      </c>
      <c r="D65" s="58">
        <f t="shared" si="0"/>
        <v>0.6612134537807212</v>
      </c>
      <c r="E65" s="59">
        <v>3.362773651336876</v>
      </c>
      <c r="F65" s="66" t="s">
        <v>24</v>
      </c>
      <c r="G65" s="61">
        <v>0.8015501466950958</v>
      </c>
      <c r="H65" s="61">
        <v>81.5283022645509</v>
      </c>
      <c r="I65" s="61">
        <v>1.4219843164818993</v>
      </c>
      <c r="J65" s="63">
        <v>0.05392743485142145</v>
      </c>
      <c r="K65" s="63">
        <v>0.0025522837329210826</v>
      </c>
      <c r="L65" s="63"/>
      <c r="M65" s="63">
        <v>0.012167363614590698</v>
      </c>
      <c r="N65" s="63">
        <v>0.0002162894726433726</v>
      </c>
      <c r="O65" s="62"/>
      <c r="P65" s="62"/>
      <c r="Q65" s="63"/>
      <c r="R65" s="63"/>
      <c r="S65" s="62"/>
      <c r="T65" s="64"/>
      <c r="U65" s="57">
        <v>77.96252220766992</v>
      </c>
      <c r="V65" s="57">
        <v>1.3775306080907217</v>
      </c>
      <c r="W65" s="65"/>
      <c r="X65" s="65"/>
      <c r="Y65" s="57"/>
    </row>
    <row r="66" spans="1:25" ht="12.75">
      <c r="A66" s="56">
        <v>57.1</v>
      </c>
      <c r="B66" s="57">
        <v>444.96035193057685</v>
      </c>
      <c r="C66" s="57">
        <v>129.04509225738315</v>
      </c>
      <c r="D66" s="58">
        <f t="shared" si="0"/>
        <v>0.2900148107522103</v>
      </c>
      <c r="E66" s="59">
        <v>144.1282549813373</v>
      </c>
      <c r="F66" s="66" t="s">
        <v>24</v>
      </c>
      <c r="G66" s="58" t="s">
        <v>23</v>
      </c>
      <c r="H66" s="62">
        <v>2.652258839830239</v>
      </c>
      <c r="I66" s="62">
        <v>0.030571007079992978</v>
      </c>
      <c r="J66" s="63">
        <v>0.1396655870038722</v>
      </c>
      <c r="K66" s="63">
        <v>0.0010967882956435865</v>
      </c>
      <c r="L66" s="63"/>
      <c r="M66" s="63">
        <v>0.37713429717972413</v>
      </c>
      <c r="N66" s="63">
        <v>0.004347314600539038</v>
      </c>
      <c r="O66" s="62">
        <v>7.274155107670178</v>
      </c>
      <c r="P66" s="62">
        <v>0.1015900512820463</v>
      </c>
      <c r="Q66" s="63">
        <v>0.13988954350920965</v>
      </c>
      <c r="R66" s="63">
        <v>0.0011029916315799797</v>
      </c>
      <c r="S66" s="62">
        <v>0.8253847071022078</v>
      </c>
      <c r="T66" s="64"/>
      <c r="U66" s="57">
        <v>2062.8831188200425</v>
      </c>
      <c r="V66" s="57">
        <v>20.349932865956774</v>
      </c>
      <c r="W66" s="65">
        <v>2225.841484912056</v>
      </c>
      <c r="X66" s="65">
        <v>13.65605382162498</v>
      </c>
      <c r="Y66" s="57">
        <f>100*(1-U66/W66)</f>
        <v>7.321202664099502</v>
      </c>
    </row>
    <row r="67" spans="1:25" ht="12.75">
      <c r="A67" s="56">
        <v>58.1</v>
      </c>
      <c r="B67" s="57">
        <v>380.4749830720654</v>
      </c>
      <c r="C67" s="57">
        <v>121.66288444805252</v>
      </c>
      <c r="D67" s="58">
        <f t="shared" si="0"/>
        <v>0.31976579239378916</v>
      </c>
      <c r="E67" s="59">
        <v>125.0819953579967</v>
      </c>
      <c r="F67" s="66" t="s">
        <v>24</v>
      </c>
      <c r="G67" s="58" t="s">
        <v>23</v>
      </c>
      <c r="H67" s="62">
        <v>2.613214292126451</v>
      </c>
      <c r="I67" s="62">
        <v>0.03153982750407432</v>
      </c>
      <c r="J67" s="63">
        <v>0.14673102907459684</v>
      </c>
      <c r="K67" s="63">
        <v>0.0014474323498583277</v>
      </c>
      <c r="L67" s="63"/>
      <c r="M67" s="63">
        <v>0.38273005151145145</v>
      </c>
      <c r="N67" s="63">
        <v>0.004619641975632585</v>
      </c>
      <c r="O67" s="62">
        <v>7.750217585041247</v>
      </c>
      <c r="P67" s="62">
        <v>0.12094385714052683</v>
      </c>
      <c r="Q67" s="63">
        <v>0.14686559083451275</v>
      </c>
      <c r="R67" s="63">
        <v>0.0014526508588967703</v>
      </c>
      <c r="S67" s="62">
        <v>0.7734742060397467</v>
      </c>
      <c r="T67" s="64"/>
      <c r="U67" s="57">
        <v>2089.0239684829307</v>
      </c>
      <c r="V67" s="57">
        <v>21.537194129426553</v>
      </c>
      <c r="W67" s="65">
        <v>2309.747407526587</v>
      </c>
      <c r="X67" s="65">
        <v>16.977739135173117</v>
      </c>
      <c r="Y67" s="57">
        <f>100*(1-U67/W67)</f>
        <v>9.556172173823096</v>
      </c>
    </row>
    <row r="68" spans="1:25" ht="12.75">
      <c r="A68" s="56">
        <v>59.1</v>
      </c>
      <c r="B68" s="57">
        <v>1178.658685017013</v>
      </c>
      <c r="C68" s="57">
        <v>420.76695269993417</v>
      </c>
      <c r="D68" s="58">
        <f t="shared" si="0"/>
        <v>0.35698795423024493</v>
      </c>
      <c r="E68" s="59">
        <v>481.24375866443916</v>
      </c>
      <c r="F68" s="60">
        <v>1.8196147789110268E-05</v>
      </c>
      <c r="G68" s="61">
        <v>0.025612158277923132</v>
      </c>
      <c r="H68" s="62">
        <v>2.104101420677686</v>
      </c>
      <c r="I68" s="62">
        <v>0.022060088740841692</v>
      </c>
      <c r="J68" s="63">
        <v>0.1773240252354494</v>
      </c>
      <c r="K68" s="63">
        <v>0.00036109684199449424</v>
      </c>
      <c r="L68" s="63"/>
      <c r="M68" s="63">
        <v>0.4751405367594993</v>
      </c>
      <c r="N68" s="63">
        <v>0.004981763548763071</v>
      </c>
      <c r="O68" s="62">
        <v>11.602168660694867</v>
      </c>
      <c r="P68" s="62">
        <v>0.1240641915552901</v>
      </c>
      <c r="Q68" s="63">
        <v>0.1770988804724259</v>
      </c>
      <c r="R68" s="63">
        <v>0.0003720271090245741</v>
      </c>
      <c r="S68" s="62">
        <v>0.9805138922666989</v>
      </c>
      <c r="T68" s="64"/>
      <c r="U68" s="57">
        <v>2506.0645570475094</v>
      </c>
      <c r="V68" s="57">
        <v>21.770475688518548</v>
      </c>
      <c r="W68" s="65">
        <v>2625.8883318837525</v>
      </c>
      <c r="X68" s="65">
        <v>3.492825550379218</v>
      </c>
      <c r="Y68" s="57">
        <f>100*(1-U68/W68)</f>
        <v>4.56317099936554</v>
      </c>
    </row>
    <row r="69" spans="1:25" ht="12.75">
      <c r="A69" s="56">
        <v>60.1</v>
      </c>
      <c r="B69" s="57">
        <v>402.1654705942926</v>
      </c>
      <c r="C69" s="57">
        <v>150.73125211267651</v>
      </c>
      <c r="D69" s="58">
        <f t="shared" si="0"/>
        <v>0.3747990892652624</v>
      </c>
      <c r="E69" s="59">
        <v>96.20030756807795</v>
      </c>
      <c r="F69" s="60">
        <v>4.375401416635971E-05</v>
      </c>
      <c r="G69" s="61">
        <v>0.06997673825846669</v>
      </c>
      <c r="H69" s="62">
        <v>3.5914683073446203</v>
      </c>
      <c r="I69" s="62">
        <v>0.041298538686687536</v>
      </c>
      <c r="J69" s="63">
        <v>0.10390440131710264</v>
      </c>
      <c r="K69" s="63">
        <v>0.0008802256245203332</v>
      </c>
      <c r="L69" s="63"/>
      <c r="M69" s="63">
        <v>0.278242809653597</v>
      </c>
      <c r="N69" s="63">
        <v>0.003202428149457289</v>
      </c>
      <c r="O69" s="62">
        <v>3.96318463099934</v>
      </c>
      <c r="P69" s="62">
        <v>0.058985315987068736</v>
      </c>
      <c r="Q69" s="63">
        <v>0.10330446198526613</v>
      </c>
      <c r="R69" s="63">
        <v>0.0009748188222321886</v>
      </c>
      <c r="S69" s="62">
        <v>0.7733139404655628</v>
      </c>
      <c r="T69" s="64"/>
      <c r="U69" s="57">
        <v>1582.5065580234643</v>
      </c>
      <c r="V69" s="57">
        <v>16.15043564801914</v>
      </c>
      <c r="W69" s="65">
        <v>1684.3223297000764</v>
      </c>
      <c r="X69" s="65">
        <v>17.417741884718282</v>
      </c>
      <c r="Y69" s="57">
        <f>100*(1-U69/W69)</f>
        <v>6.044910162459349</v>
      </c>
    </row>
    <row r="70" spans="1:25" ht="12.75">
      <c r="A70" s="56">
        <v>61.1</v>
      </c>
      <c r="B70" s="57">
        <v>1191.4865666531236</v>
      </c>
      <c r="C70" s="57">
        <v>312.64474999704817</v>
      </c>
      <c r="D70" s="58">
        <f t="shared" si="0"/>
        <v>0.26239888786599147</v>
      </c>
      <c r="E70" s="59">
        <v>11.233943895824245</v>
      </c>
      <c r="F70" s="60">
        <v>6.447204395201903E-05</v>
      </c>
      <c r="G70" s="61">
        <v>1.0161607277430096</v>
      </c>
      <c r="H70" s="61">
        <v>91.1172531128789</v>
      </c>
      <c r="I70" s="61">
        <v>1.1118393558112458</v>
      </c>
      <c r="J70" s="63">
        <v>0.05545964858167347</v>
      </c>
      <c r="K70" s="63">
        <v>0.0012409610506115857</v>
      </c>
      <c r="L70" s="63"/>
      <c r="M70" s="63">
        <v>0.01086334759780705</v>
      </c>
      <c r="N70" s="63">
        <v>0.00013391638321440927</v>
      </c>
      <c r="O70" s="62"/>
      <c r="P70" s="62"/>
      <c r="Q70" s="63"/>
      <c r="R70" s="63"/>
      <c r="S70" s="62"/>
      <c r="T70" s="64"/>
      <c r="U70" s="57">
        <v>69.65199240509145</v>
      </c>
      <c r="V70" s="57">
        <v>0.8540031390215964</v>
      </c>
      <c r="W70" s="65"/>
      <c r="X70" s="65"/>
      <c r="Y70" s="57"/>
    </row>
    <row r="71" spans="1:25" ht="12.75">
      <c r="A71" s="56">
        <v>62.1</v>
      </c>
      <c r="B71" s="57">
        <v>669.015666148598</v>
      </c>
      <c r="C71" s="57">
        <v>269.1310727198367</v>
      </c>
      <c r="D71" s="58">
        <f t="shared" si="0"/>
        <v>0.4022791787061961</v>
      </c>
      <c r="E71" s="59">
        <v>178.3982619220669</v>
      </c>
      <c r="F71" s="66" t="s">
        <v>24</v>
      </c>
      <c r="G71" s="58" t="s">
        <v>23</v>
      </c>
      <c r="H71" s="62">
        <v>3.2217318296483186</v>
      </c>
      <c r="I71" s="62">
        <v>0.03482628593551684</v>
      </c>
      <c r="J71" s="63">
        <v>0.10614880837023863</v>
      </c>
      <c r="K71" s="63">
        <v>0.0004336742961661337</v>
      </c>
      <c r="L71" s="63"/>
      <c r="M71" s="63">
        <v>0.3104058084583099</v>
      </c>
      <c r="N71" s="63">
        <v>0.003355446049866315</v>
      </c>
      <c r="O71" s="62">
        <v>4.544685111884332</v>
      </c>
      <c r="P71" s="62">
        <v>0.052535172953398705</v>
      </c>
      <c r="Q71" s="63">
        <v>0.10618732573035651</v>
      </c>
      <c r="R71" s="63">
        <v>0.00043489228803249394</v>
      </c>
      <c r="S71" s="62">
        <v>0.9351344408937933</v>
      </c>
      <c r="T71" s="64"/>
      <c r="U71" s="57">
        <v>1742.703411384525</v>
      </c>
      <c r="V71" s="57">
        <v>16.50679115091498</v>
      </c>
      <c r="W71" s="65">
        <v>1734.964305749309</v>
      </c>
      <c r="X71" s="65">
        <v>7.511425145465134</v>
      </c>
      <c r="Y71" s="57">
        <f>100*(1-U71/W71)</f>
        <v>-0.4460671386477655</v>
      </c>
    </row>
    <row r="72" spans="1:25" ht="12.75">
      <c r="A72" s="56">
        <v>63.1</v>
      </c>
      <c r="B72" s="57">
        <v>686.6659928049035</v>
      </c>
      <c r="C72" s="57">
        <v>219.9281876948183</v>
      </c>
      <c r="D72" s="58">
        <f t="shared" si="0"/>
        <v>0.3202840827990511</v>
      </c>
      <c r="E72" s="59">
        <v>142.85665373439025</v>
      </c>
      <c r="F72" s="60">
        <v>0.0001250391912684294</v>
      </c>
      <c r="G72" s="61">
        <v>0.20443068356811558</v>
      </c>
      <c r="H72" s="62">
        <v>4.129417419474952</v>
      </c>
      <c r="I72" s="62">
        <v>0.04443984513944386</v>
      </c>
      <c r="J72" s="63">
        <v>0.1089759227232236</v>
      </c>
      <c r="K72" s="63">
        <v>0.00047263923840435855</v>
      </c>
      <c r="L72" s="63"/>
      <c r="M72" s="63">
        <v>0.24166985116539927</v>
      </c>
      <c r="N72" s="63">
        <v>0.002603770870696514</v>
      </c>
      <c r="O72" s="62">
        <v>3.574293084783009</v>
      </c>
      <c r="P72" s="62">
        <v>0.0438725242256585</v>
      </c>
      <c r="Q72" s="63">
        <v>0.10726706839829675</v>
      </c>
      <c r="R72" s="63">
        <v>0.0006307957102186234</v>
      </c>
      <c r="S72" s="62">
        <v>0.8777641271075219</v>
      </c>
      <c r="T72" s="64"/>
      <c r="U72" s="57">
        <v>1395.3722988370032</v>
      </c>
      <c r="V72" s="57">
        <v>13.51807443184039</v>
      </c>
      <c r="W72" s="65">
        <v>1753.4978748090766</v>
      </c>
      <c r="X72" s="65">
        <v>10.760450905858086</v>
      </c>
      <c r="Y72" s="57">
        <f>100*(1-U72/W72)</f>
        <v>20.423496436291188</v>
      </c>
    </row>
    <row r="73" spans="1:25" ht="12.75">
      <c r="A73" s="56">
        <v>64.1</v>
      </c>
      <c r="B73" s="57">
        <v>291.170862417345</v>
      </c>
      <c r="C73" s="57">
        <v>123.11837683927313</v>
      </c>
      <c r="D73" s="58">
        <f t="shared" si="0"/>
        <v>0.42283893318557203</v>
      </c>
      <c r="E73" s="59">
        <v>123.81750558414453</v>
      </c>
      <c r="F73" s="66" t="s">
        <v>24</v>
      </c>
      <c r="G73" s="58" t="s">
        <v>23</v>
      </c>
      <c r="H73" s="62">
        <v>2.0202707744967965</v>
      </c>
      <c r="I73" s="62">
        <v>0.02386029655465437</v>
      </c>
      <c r="J73" s="63">
        <v>0.16659936355424335</v>
      </c>
      <c r="K73" s="63">
        <v>0.0006753959048532939</v>
      </c>
      <c r="L73" s="63"/>
      <c r="M73" s="63">
        <v>0.4955004367164364</v>
      </c>
      <c r="N73" s="63">
        <v>0.006128099731906324</v>
      </c>
      <c r="O73" s="62">
        <v>11.446120596015072</v>
      </c>
      <c r="P73" s="62">
        <v>0.18996334695177608</v>
      </c>
      <c r="Q73" s="63">
        <v>0.16753787434476378</v>
      </c>
      <c r="R73" s="63">
        <v>0.0011230207938592901</v>
      </c>
      <c r="S73" s="62">
        <v>0.934109914028104</v>
      </c>
      <c r="T73" s="105"/>
      <c r="U73" s="57">
        <v>2594.4295961848516</v>
      </c>
      <c r="V73" s="57">
        <v>26.415417910468477</v>
      </c>
      <c r="W73" s="112">
        <v>2533.195348077853</v>
      </c>
      <c r="X73" s="112">
        <v>11.246188773333659</v>
      </c>
      <c r="Y73" s="57">
        <f>100*(1-U73/W73)</f>
        <v>-2.4172730363436923</v>
      </c>
    </row>
    <row r="74" spans="1:25" ht="12.75">
      <c r="A74" s="56">
        <v>65.1</v>
      </c>
      <c r="B74" s="57">
        <v>784.8335013949331</v>
      </c>
      <c r="C74" s="57">
        <v>257.9586644805752</v>
      </c>
      <c r="D74" s="58">
        <f aca="true" t="shared" si="2" ref="D74:D82">C74/B74</f>
        <v>0.32867947663050734</v>
      </c>
      <c r="E74" s="59">
        <v>48.89222200025813</v>
      </c>
      <c r="F74" s="60">
        <v>0.00010217925662846667</v>
      </c>
      <c r="G74" s="61">
        <v>12.130845839717752</v>
      </c>
      <c r="H74" s="61">
        <v>13.79054650133977</v>
      </c>
      <c r="I74" s="61">
        <v>0.1983006881228387</v>
      </c>
      <c r="J74" s="63">
        <v>0.15269542331648056</v>
      </c>
      <c r="K74" s="63">
        <v>0.0010434231488671308</v>
      </c>
      <c r="L74" s="63"/>
      <c r="M74" s="63">
        <v>0.06371694852828758</v>
      </c>
      <c r="N74" s="63">
        <v>0.0009463720780765411</v>
      </c>
      <c r="O74" s="62"/>
      <c r="P74" s="62"/>
      <c r="Q74" s="63"/>
      <c r="R74" s="63"/>
      <c r="S74" s="62"/>
      <c r="T74" s="64"/>
      <c r="U74" s="57">
        <v>398.19068305578725</v>
      </c>
      <c r="V74" s="57">
        <v>5.735272333591502</v>
      </c>
      <c r="W74" s="65"/>
      <c r="X74" s="65"/>
      <c r="Y74" s="57"/>
    </row>
    <row r="75" spans="1:25" ht="12.75">
      <c r="A75" s="56">
        <v>66.1</v>
      </c>
      <c r="B75" s="57">
        <v>168.50860782985242</v>
      </c>
      <c r="C75" s="57">
        <v>91.67911196535785</v>
      </c>
      <c r="D75" s="58">
        <f t="shared" si="2"/>
        <v>0.5440618918288652</v>
      </c>
      <c r="E75" s="59">
        <v>28.66348937359309</v>
      </c>
      <c r="F75" s="60">
        <v>9.774758088352409E-05</v>
      </c>
      <c r="G75" s="61">
        <v>0.16399896644798886</v>
      </c>
      <c r="H75" s="62">
        <v>5.050527627665424</v>
      </c>
      <c r="I75" s="62">
        <v>0.06910739622393071</v>
      </c>
      <c r="J75" s="63">
        <v>0.07458449625947057</v>
      </c>
      <c r="K75" s="63">
        <v>0.0009666467571323113</v>
      </c>
      <c r="L75" s="63"/>
      <c r="M75" s="63">
        <v>0.1977300719149795</v>
      </c>
      <c r="N75" s="63">
        <v>0.002952478710516759</v>
      </c>
      <c r="O75" s="62">
        <v>2.0019449992939085</v>
      </c>
      <c r="P75" s="62">
        <v>0.08100252205525708</v>
      </c>
      <c r="Q75" s="63">
        <v>0.07343078020171095</v>
      </c>
      <c r="R75" s="63">
        <v>0.002245599547218543</v>
      </c>
      <c r="S75" s="62">
        <v>0.7654433953196942</v>
      </c>
      <c r="T75" s="105"/>
      <c r="U75" s="57">
        <v>1163.1146411541652</v>
      </c>
      <c r="V75" s="57">
        <v>15.890809689219921</v>
      </c>
      <c r="W75" s="112">
        <v>1025.8655540686048</v>
      </c>
      <c r="X75" s="112">
        <v>61.86175000005629</v>
      </c>
      <c r="Y75" s="57">
        <f>100*(1-U75/W75)</f>
        <v>-13.378857155426216</v>
      </c>
    </row>
    <row r="76" spans="1:25" ht="12.75">
      <c r="A76" s="56">
        <v>67.1</v>
      </c>
      <c r="B76" s="57">
        <v>209.75678599663354</v>
      </c>
      <c r="C76" s="57">
        <v>189.4751927596745</v>
      </c>
      <c r="D76" s="58">
        <f t="shared" si="2"/>
        <v>0.9033090007524975</v>
      </c>
      <c r="E76" s="59">
        <v>2.0052742886371733</v>
      </c>
      <c r="F76" s="66" t="s">
        <v>24</v>
      </c>
      <c r="G76" s="61">
        <v>1.0383964313843252</v>
      </c>
      <c r="H76" s="61">
        <v>89.86404297447856</v>
      </c>
      <c r="I76" s="61">
        <v>1.7981176879960514</v>
      </c>
      <c r="J76" s="63">
        <v>0.05565530016605615</v>
      </c>
      <c r="K76" s="63">
        <v>0.0029206828454218046</v>
      </c>
      <c r="L76" s="63"/>
      <c r="M76" s="63">
        <v>0.011012369385241305</v>
      </c>
      <c r="N76" s="63">
        <v>0.00022453870560357943</v>
      </c>
      <c r="O76" s="62"/>
      <c r="P76" s="62"/>
      <c r="Q76" s="63"/>
      <c r="R76" s="63"/>
      <c r="S76" s="62"/>
      <c r="T76" s="64"/>
      <c r="U76" s="57">
        <v>70.60225473588764</v>
      </c>
      <c r="V76" s="57">
        <v>1.4317030533622037</v>
      </c>
      <c r="W76" s="65"/>
      <c r="X76" s="65"/>
      <c r="Y76" s="57"/>
    </row>
    <row r="77" spans="1:25" ht="12.75">
      <c r="A77" s="56">
        <v>68.1</v>
      </c>
      <c r="B77" s="57">
        <v>604.892971008952</v>
      </c>
      <c r="C77" s="57">
        <v>162.7140833842162</v>
      </c>
      <c r="D77" s="58">
        <f t="shared" si="2"/>
        <v>0.2689964856308574</v>
      </c>
      <c r="E77" s="59">
        <v>103.08022975183428</v>
      </c>
      <c r="F77" s="60">
        <v>0.00012672548420299658</v>
      </c>
      <c r="G77" s="61">
        <v>0.2125844382623756</v>
      </c>
      <c r="H77" s="62">
        <v>5.041350340845</v>
      </c>
      <c r="I77" s="62">
        <v>0.05482474984352795</v>
      </c>
      <c r="J77" s="63">
        <v>0.10394443150266888</v>
      </c>
      <c r="K77" s="63">
        <v>0.0005435959484687197</v>
      </c>
      <c r="L77" s="63"/>
      <c r="M77" s="63">
        <v>0.1979378714334935</v>
      </c>
      <c r="N77" s="63">
        <v>0.0021560049830688936</v>
      </c>
      <c r="O77" s="62">
        <v>2.789218539196956</v>
      </c>
      <c r="P77" s="62">
        <v>0.03638393215042702</v>
      </c>
      <c r="Q77" s="63">
        <v>0.10220034756764634</v>
      </c>
      <c r="R77" s="63">
        <v>0.0007335380725166509</v>
      </c>
      <c r="S77" s="62">
        <v>0.8350140339398228</v>
      </c>
      <c r="T77" s="64"/>
      <c r="U77" s="57">
        <v>1164.2329612204019</v>
      </c>
      <c r="V77" s="57">
        <v>11.602021633163925</v>
      </c>
      <c r="W77" s="65">
        <v>1664.4631202004741</v>
      </c>
      <c r="X77" s="65">
        <v>13.281768415453708</v>
      </c>
      <c r="Y77" s="57">
        <f>100*(1-U77/W77)</f>
        <v>30.053544167432356</v>
      </c>
    </row>
    <row r="78" spans="1:25" ht="12.75">
      <c r="A78" s="56">
        <v>69.1</v>
      </c>
      <c r="B78" s="57">
        <v>572.1546398943451</v>
      </c>
      <c r="C78" s="57">
        <v>211.152911105084</v>
      </c>
      <c r="D78" s="58">
        <f t="shared" si="2"/>
        <v>0.36904867387613216</v>
      </c>
      <c r="E78" s="59">
        <v>5.597938617935019</v>
      </c>
      <c r="F78" s="60">
        <v>0.00023995188623423245</v>
      </c>
      <c r="G78" s="61">
        <v>0.4944453007953209</v>
      </c>
      <c r="H78" s="61">
        <v>87.80697408121128</v>
      </c>
      <c r="I78" s="61">
        <v>1.1981572945352996</v>
      </c>
      <c r="J78" s="63">
        <v>0.05138426488119284</v>
      </c>
      <c r="K78" s="63">
        <v>0.0016145026624515384</v>
      </c>
      <c r="L78" s="63"/>
      <c r="M78" s="63">
        <v>0.011332306544030724</v>
      </c>
      <c r="N78" s="63">
        <v>0.00015665128791730605</v>
      </c>
      <c r="O78" s="62"/>
      <c r="P78" s="62"/>
      <c r="Q78" s="62"/>
      <c r="R78" s="62"/>
      <c r="S78" s="62"/>
      <c r="T78" s="64"/>
      <c r="U78" s="57">
        <v>72.64191442353481</v>
      </c>
      <c r="V78" s="57">
        <v>0.9985235095741906</v>
      </c>
      <c r="W78" s="65"/>
      <c r="X78" s="65"/>
      <c r="Y78" s="57"/>
    </row>
    <row r="79" spans="1:25" ht="12.75">
      <c r="A79" s="56">
        <v>70.1</v>
      </c>
      <c r="B79" s="57">
        <v>1057.3287893077795</v>
      </c>
      <c r="C79" s="57">
        <v>130.67638676048486</v>
      </c>
      <c r="D79" s="58">
        <f t="shared" si="2"/>
        <v>0.12359106087145998</v>
      </c>
      <c r="E79" s="59">
        <v>15.136193636729754</v>
      </c>
      <c r="F79" s="60">
        <v>0.00025311145352422955</v>
      </c>
      <c r="G79" s="61">
        <v>0.5007761110205955</v>
      </c>
      <c r="H79" s="61">
        <v>60.0118619446102</v>
      </c>
      <c r="I79" s="61">
        <v>0.6939420236219315</v>
      </c>
      <c r="J79" s="63">
        <v>0.0521148320794806</v>
      </c>
      <c r="K79" s="63">
        <v>0.0009362225652112329</v>
      </c>
      <c r="L79" s="63"/>
      <c r="M79" s="63">
        <v>0.0165799261454036</v>
      </c>
      <c r="N79" s="63">
        <v>0.0001932513891392634</v>
      </c>
      <c r="O79" s="62"/>
      <c r="P79" s="62"/>
      <c r="Q79" s="62"/>
      <c r="R79" s="62"/>
      <c r="S79" s="62"/>
      <c r="T79" s="64"/>
      <c r="U79" s="57">
        <v>106.00470437306505</v>
      </c>
      <c r="V79" s="57">
        <v>1.2254604518738565</v>
      </c>
      <c r="W79" s="65"/>
      <c r="X79" s="65"/>
      <c r="Y79" s="57"/>
    </row>
    <row r="80" spans="1:25" ht="12.75">
      <c r="A80" s="56">
        <v>71.1</v>
      </c>
      <c r="B80" s="57">
        <v>540.9562043992881</v>
      </c>
      <c r="C80" s="57">
        <v>222.3549523661044</v>
      </c>
      <c r="D80" s="58">
        <f t="shared" si="2"/>
        <v>0.4110405806566566</v>
      </c>
      <c r="E80" s="59">
        <v>5.35317452908861</v>
      </c>
      <c r="F80" s="60">
        <v>0.00029618351176493457</v>
      </c>
      <c r="G80" s="61">
        <v>0.2221155843693423</v>
      </c>
      <c r="H80" s="61">
        <v>86.81493059381918</v>
      </c>
      <c r="I80" s="61">
        <v>1.1990688594812218</v>
      </c>
      <c r="J80" s="63">
        <v>0.04924570605883793</v>
      </c>
      <c r="K80" s="63">
        <v>0.0015845796597597247</v>
      </c>
      <c r="L80" s="63"/>
      <c r="M80" s="63">
        <v>0.011493171017144643</v>
      </c>
      <c r="N80" s="63">
        <v>0.00016069893757318722</v>
      </c>
      <c r="O80" s="62"/>
      <c r="P80" s="62"/>
      <c r="Q80" s="62"/>
      <c r="R80" s="62"/>
      <c r="S80" s="62"/>
      <c r="T80" s="64"/>
      <c r="U80" s="57">
        <v>73.66721199326456</v>
      </c>
      <c r="V80" s="57">
        <v>1.0241610521010998</v>
      </c>
      <c r="W80" s="65"/>
      <c r="X80" s="65"/>
      <c r="Y80" s="57"/>
    </row>
    <row r="81" spans="1:25" ht="12.75">
      <c r="A81" s="56">
        <v>72.1</v>
      </c>
      <c r="B81" s="57">
        <v>1055.8838553428395</v>
      </c>
      <c r="C81" s="57">
        <v>621.8116116705525</v>
      </c>
      <c r="D81" s="58">
        <f t="shared" si="2"/>
        <v>0.5889015240872811</v>
      </c>
      <c r="E81" s="59">
        <v>10.400325201718461</v>
      </c>
      <c r="F81" s="60">
        <v>0.0004091554221812938</v>
      </c>
      <c r="G81" s="61">
        <v>0.3379760620312644</v>
      </c>
      <c r="H81" s="61">
        <v>87.21937079190084</v>
      </c>
      <c r="I81" s="61">
        <v>1.057474351074863</v>
      </c>
      <c r="J81" s="63">
        <v>0.05015580572410782</v>
      </c>
      <c r="K81" s="63">
        <v>0.0011361994183700312</v>
      </c>
      <c r="L81" s="63"/>
      <c r="M81" s="63">
        <v>0.011426592858111206</v>
      </c>
      <c r="N81" s="63">
        <v>0.00013976869653481617</v>
      </c>
      <c r="O81" s="62"/>
      <c r="P81" s="62"/>
      <c r="Q81" s="62"/>
      <c r="R81" s="62"/>
      <c r="S81" s="62"/>
      <c r="T81" s="64"/>
      <c r="U81" s="57">
        <v>73.24288434920078</v>
      </c>
      <c r="V81" s="57">
        <v>0.8908277811948278</v>
      </c>
      <c r="W81" s="65"/>
      <c r="X81" s="65"/>
      <c r="Y81" s="57"/>
    </row>
    <row r="82" spans="1:25" ht="12.75">
      <c r="A82" s="56">
        <v>73.1</v>
      </c>
      <c r="B82" s="57">
        <v>627.5338387260928</v>
      </c>
      <c r="C82" s="57">
        <v>214.4094604600782</v>
      </c>
      <c r="D82" s="58">
        <f t="shared" si="2"/>
        <v>0.3416699582214308</v>
      </c>
      <c r="E82" s="59">
        <v>6.230549681699823</v>
      </c>
      <c r="F82" s="60">
        <v>0.0006241312158906178</v>
      </c>
      <c r="G82" s="61">
        <v>0.528080114936802</v>
      </c>
      <c r="H82" s="61">
        <v>86.52756953901775</v>
      </c>
      <c r="I82" s="61">
        <v>1.150175559685938</v>
      </c>
      <c r="J82" s="63">
        <v>0.05167201578756627</v>
      </c>
      <c r="K82" s="63">
        <v>0.0014869623272551079</v>
      </c>
      <c r="L82" s="63"/>
      <c r="M82" s="63">
        <v>0.011495979884215801</v>
      </c>
      <c r="N82" s="63">
        <v>0.00015463047857693953</v>
      </c>
      <c r="O82" s="62"/>
      <c r="P82" s="62"/>
      <c r="Q82" s="62"/>
      <c r="R82" s="62"/>
      <c r="S82" s="62"/>
      <c r="T82" s="64"/>
      <c r="U82" s="57">
        <v>73.6851133453458</v>
      </c>
      <c r="V82" s="57">
        <v>0.985483017143705</v>
      </c>
      <c r="W82" s="65"/>
      <c r="X82" s="65"/>
      <c r="Y82" s="57"/>
    </row>
    <row r="83" spans="1:25" ht="12.75">
      <c r="A83" s="67"/>
      <c r="B83" s="68"/>
      <c r="C83" s="68"/>
      <c r="D83" s="69"/>
      <c r="E83" s="68"/>
      <c r="F83" s="70"/>
      <c r="G83" s="71"/>
      <c r="H83" s="71"/>
      <c r="I83" s="71"/>
      <c r="J83" s="72"/>
      <c r="K83" s="72"/>
      <c r="L83" s="73"/>
      <c r="M83" s="72"/>
      <c r="N83" s="72"/>
      <c r="O83" s="71"/>
      <c r="P83" s="71"/>
      <c r="Q83" s="71"/>
      <c r="R83" s="71"/>
      <c r="S83" s="74"/>
      <c r="T83" s="75"/>
      <c r="U83" s="68"/>
      <c r="V83" s="68"/>
      <c r="W83" s="76"/>
      <c r="X83" s="76"/>
      <c r="Y83" s="77"/>
    </row>
    <row r="84" spans="1:25" ht="12.75">
      <c r="A84" s="78"/>
      <c r="B84" s="78"/>
      <c r="C84" s="78"/>
      <c r="D84" s="78"/>
      <c r="E84" s="78"/>
      <c r="F84" s="66"/>
      <c r="G84" s="78"/>
      <c r="H84" s="79"/>
      <c r="I84" s="80"/>
      <c r="J84" s="81"/>
      <c r="K84" s="82"/>
      <c r="L84" s="83"/>
      <c r="M84" s="79"/>
      <c r="N84" s="80"/>
      <c r="O84" s="81"/>
      <c r="P84" s="82"/>
      <c r="Q84" s="78"/>
      <c r="R84" s="84"/>
      <c r="S84" s="84"/>
      <c r="T84" s="83"/>
      <c r="U84" s="65"/>
      <c r="V84" s="65"/>
      <c r="W84" s="83"/>
      <c r="X84" s="78"/>
      <c r="Y84" s="78"/>
    </row>
    <row r="85" spans="1:25" ht="14.25">
      <c r="A85" s="87" t="s">
        <v>25</v>
      </c>
      <c r="B85" s="88"/>
      <c r="C85" s="89" t="s">
        <v>26</v>
      </c>
      <c r="D85" s="90"/>
      <c r="E85" s="19"/>
      <c r="F85" s="22"/>
      <c r="G85" s="19"/>
      <c r="H85" s="23"/>
      <c r="I85" s="24"/>
      <c r="J85" s="25"/>
      <c r="K85" s="26"/>
      <c r="L85" s="20"/>
      <c r="M85" s="23"/>
      <c r="N85" s="24"/>
      <c r="O85" s="25"/>
      <c r="P85" s="26"/>
      <c r="Q85" s="19"/>
      <c r="R85" s="7"/>
      <c r="S85" s="7"/>
      <c r="T85" s="20"/>
      <c r="U85" s="86"/>
      <c r="V85" s="86"/>
      <c r="W85" s="20"/>
      <c r="X85" s="19"/>
      <c r="Y85" s="19"/>
    </row>
    <row r="86" spans="1:25" ht="14.25">
      <c r="A86" s="91"/>
      <c r="B86" s="88"/>
      <c r="C86" s="92" t="s">
        <v>45</v>
      </c>
      <c r="D86" s="91"/>
      <c r="E86" s="19"/>
      <c r="F86" s="22"/>
      <c r="G86" s="19"/>
      <c r="H86" s="23"/>
      <c r="I86" s="24"/>
      <c r="J86" s="25"/>
      <c r="K86" s="26"/>
      <c r="L86" s="20"/>
      <c r="M86" s="23"/>
      <c r="N86" s="24"/>
      <c r="O86" s="25"/>
      <c r="P86" s="26"/>
      <c r="Q86" s="19"/>
      <c r="R86" s="7"/>
      <c r="S86" s="7"/>
      <c r="T86" s="20"/>
      <c r="U86" s="86"/>
      <c r="V86" s="86"/>
      <c r="W86" s="20"/>
      <c r="X86" s="19"/>
      <c r="Y86" s="19"/>
    </row>
    <row r="87" spans="1:25" ht="14.25">
      <c r="A87" s="91"/>
      <c r="B87" s="88"/>
      <c r="C87" s="92"/>
      <c r="D87" s="87" t="s">
        <v>28</v>
      </c>
      <c r="E87" s="85"/>
      <c r="F87" s="93"/>
      <c r="G87" s="85"/>
      <c r="H87" s="94"/>
      <c r="I87" s="95"/>
      <c r="J87" s="96"/>
      <c r="K87" s="97"/>
      <c r="L87" s="98"/>
      <c r="M87" s="94"/>
      <c r="N87" s="95"/>
      <c r="O87" s="96"/>
      <c r="P87" s="97"/>
      <c r="Q87" s="85"/>
      <c r="R87" s="99"/>
      <c r="S87" s="99"/>
      <c r="T87" s="98"/>
      <c r="U87" s="100"/>
      <c r="V87" s="100"/>
      <c r="W87" s="98"/>
      <c r="X87" s="85"/>
      <c r="Y87" s="85"/>
    </row>
    <row r="88" spans="1:25" ht="14.25">
      <c r="A88" s="91"/>
      <c r="B88" s="88"/>
      <c r="C88" s="101" t="s">
        <v>29</v>
      </c>
      <c r="D88" s="90"/>
      <c r="E88" s="85"/>
      <c r="F88" s="93"/>
      <c r="G88" s="85"/>
      <c r="H88" s="94"/>
      <c r="I88" s="95"/>
      <c r="J88" s="96"/>
      <c r="K88" s="97"/>
      <c r="L88" s="98"/>
      <c r="M88" s="94"/>
      <c r="N88" s="95"/>
      <c r="O88" s="96"/>
      <c r="P88" s="97"/>
      <c r="Q88" s="85"/>
      <c r="R88" s="99"/>
      <c r="S88" s="99"/>
      <c r="T88" s="98"/>
      <c r="U88" s="100"/>
      <c r="V88" s="100"/>
      <c r="W88" s="98"/>
      <c r="X88" s="85"/>
      <c r="Y88" s="85"/>
    </row>
    <row r="89" spans="2:25" ht="14.25">
      <c r="B89" s="98"/>
      <c r="C89" s="89" t="s">
        <v>30</v>
      </c>
      <c r="D89" s="90"/>
      <c r="E89" s="85"/>
      <c r="F89" s="93"/>
      <c r="G89" s="85"/>
      <c r="H89" s="94"/>
      <c r="I89" s="95"/>
      <c r="J89" s="96"/>
      <c r="K89" s="97"/>
      <c r="L89" s="98"/>
      <c r="M89" s="94"/>
      <c r="N89" s="95"/>
      <c r="O89" s="96"/>
      <c r="P89" s="97"/>
      <c r="Q89" s="85"/>
      <c r="R89" s="99"/>
      <c r="S89" s="99"/>
      <c r="T89" s="98"/>
      <c r="U89" s="100"/>
      <c r="V89" s="100"/>
      <c r="W89" s="98"/>
      <c r="X89" s="85"/>
      <c r="Y89" s="85"/>
    </row>
    <row r="90" spans="2:25" ht="14.25">
      <c r="B90" s="98"/>
      <c r="C90" s="89" t="s">
        <v>31</v>
      </c>
      <c r="D90" s="90"/>
      <c r="E90" s="85"/>
      <c r="F90" s="93"/>
      <c r="G90" s="85"/>
      <c r="H90" s="94"/>
      <c r="I90" s="95"/>
      <c r="J90" s="96"/>
      <c r="K90" s="97"/>
      <c r="L90" s="98"/>
      <c r="M90" s="94"/>
      <c r="N90" s="95"/>
      <c r="O90" s="96"/>
      <c r="P90" s="97"/>
      <c r="Q90" s="85"/>
      <c r="R90" s="99"/>
      <c r="S90" s="99"/>
      <c r="T90" s="98"/>
      <c r="U90" s="100"/>
      <c r="V90" s="100"/>
      <c r="W90" s="98"/>
      <c r="X90" s="85"/>
      <c r="Y90" s="85"/>
    </row>
    <row r="91" spans="2:25" ht="13.5">
      <c r="B91" s="98"/>
      <c r="C91" s="89"/>
      <c r="D91" s="101" t="s">
        <v>32</v>
      </c>
      <c r="E91" s="85"/>
      <c r="F91" s="93"/>
      <c r="G91" s="85"/>
      <c r="H91" s="94"/>
      <c r="I91" s="95"/>
      <c r="J91" s="96"/>
      <c r="K91" s="97"/>
      <c r="L91" s="98"/>
      <c r="M91" s="94"/>
      <c r="N91" s="95"/>
      <c r="O91" s="96"/>
      <c r="P91" s="97"/>
      <c r="Q91" s="85"/>
      <c r="R91" s="99"/>
      <c r="S91" s="99"/>
      <c r="T91" s="98"/>
      <c r="U91" s="100"/>
      <c r="V91" s="100"/>
      <c r="W91" s="98"/>
      <c r="X91" s="85"/>
      <c r="Y91" s="85"/>
    </row>
    <row r="92" spans="2:25" ht="13.5">
      <c r="B92" s="98"/>
      <c r="C92" s="101" t="s">
        <v>33</v>
      </c>
      <c r="D92" s="102"/>
      <c r="E92" s="85"/>
      <c r="F92" s="93"/>
      <c r="G92" s="85"/>
      <c r="H92" s="94"/>
      <c r="I92" s="95"/>
      <c r="J92" s="96"/>
      <c r="K92" s="97"/>
      <c r="L92" s="98"/>
      <c r="M92" s="94"/>
      <c r="N92" s="95"/>
      <c r="O92" s="96"/>
      <c r="P92" s="97"/>
      <c r="Q92" s="85"/>
      <c r="R92" s="99"/>
      <c r="S92" s="99"/>
      <c r="T92" s="98"/>
      <c r="U92" s="100"/>
      <c r="V92" s="100"/>
      <c r="W92" s="98"/>
      <c r="X92" s="85"/>
      <c r="Y92" s="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nfavero</cp:lastModifiedBy>
  <dcterms:created xsi:type="dcterms:W3CDTF">2008-03-10T21:21:25Z</dcterms:created>
  <dcterms:modified xsi:type="dcterms:W3CDTF">2008-03-27T16:43:27Z</dcterms:modified>
  <cp:category/>
  <cp:version/>
  <cp:contentType/>
  <cp:contentStatus/>
</cp:coreProperties>
</file>